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ALL2020\CDF LAISAMIS 2022\PROJECT 2022\SUBMITTED\LAISAMIS PP 2021-2022\FINAL 13TH OCT\FOR SYSTEM UPLOAD\"/>
    </mc:Choice>
  </mc:AlternateContent>
  <bookViews>
    <workbookView xWindow="0" yWindow="0" windowWidth="20490" windowHeight="7460"/>
  </bookViews>
  <sheets>
    <sheet name="CODELIST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4" l="1"/>
  <c r="A84" i="4" s="1"/>
  <c r="A85" i="4" s="1"/>
  <c r="A87" i="4" s="1"/>
  <c r="A88" i="4" s="1"/>
  <c r="E78" i="4"/>
  <c r="A76" i="4"/>
  <c r="A77" i="4" s="1"/>
  <c r="A78" i="4" s="1"/>
  <c r="A79" i="4" s="1"/>
  <c r="A80" i="4" s="1"/>
  <c r="E54" i="4"/>
  <c r="E32" i="4"/>
  <c r="A31" i="4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23" i="4"/>
  <c r="A24" i="4" s="1"/>
  <c r="A25" i="4" s="1"/>
  <c r="A26" i="4" s="1"/>
  <c r="A16" i="4"/>
  <c r="A17" i="4" s="1"/>
  <c r="A7" i="4"/>
  <c r="A8" i="4" s="1"/>
  <c r="A9" i="4" s="1"/>
  <c r="A10" i="4" s="1"/>
  <c r="E89" i="4" l="1"/>
</calcChain>
</file>

<file path=xl/sharedStrings.xml><?xml version="1.0" encoding="utf-8"?>
<sst xmlns="http://schemas.openxmlformats.org/spreadsheetml/2006/main" count="321" uniqueCount="207">
  <si>
    <t>NATIONAL GOVERNMENT CONSTITUENCIES DEVELOPMENT FUND BOARD</t>
  </si>
  <si>
    <t>PROJECT PROPOSALS FOR LAISAMIS NATIONAL GOVERNMENT CONSTITUENCY DEVELOPMENT FUND</t>
  </si>
  <si>
    <t>FINANCIAL YEAR 2021/2022</t>
  </si>
  <si>
    <t>S/No.</t>
  </si>
  <si>
    <t>Project Number</t>
  </si>
  <si>
    <t>Project Name</t>
  </si>
  <si>
    <t xml:space="preserve">Project Activity </t>
  </si>
  <si>
    <t>Amount Allocated</t>
  </si>
  <si>
    <t xml:space="preserve">Current Status </t>
  </si>
  <si>
    <t>ADMINISTRATION AND RECURRENT EXPENDITURE</t>
  </si>
  <si>
    <t>4-010-048-2110000-100-2021-2022-1</t>
  </si>
  <si>
    <t>Employees Salaries</t>
  </si>
  <si>
    <t>New</t>
  </si>
  <si>
    <t>4-010-048-2120201-100-2021-2022-2</t>
  </si>
  <si>
    <t>Employees NHIF</t>
  </si>
  <si>
    <t>Payment of NHIF Deductions</t>
  </si>
  <si>
    <t>4-010-048-2120101-100-2021-2022-3</t>
  </si>
  <si>
    <t>Employees NSSF</t>
  </si>
  <si>
    <t>Payment of NSSF Deductions</t>
  </si>
  <si>
    <t>4-010-048-2210802-100-2021-2022-4</t>
  </si>
  <si>
    <t>Committee Expenses</t>
  </si>
  <si>
    <t>Payment of Committee sitting allowances, transport, conferences.</t>
  </si>
  <si>
    <t>4-010-048-2210000-100-2021-2022-5</t>
  </si>
  <si>
    <t>Goods and Services</t>
  </si>
  <si>
    <t>Purchase of fuel, repairs and maintenance, printing, stationery, telephone, travel and subsistence, office tea, Airtime, Electricity, Office Rent, Bank charges, Postal charges, Insurance costs &amp; ICT accessories.</t>
  </si>
  <si>
    <t>EMERGENCY RESERVE</t>
  </si>
  <si>
    <t>4-010-048-2640200-101-2021-2022-1</t>
  </si>
  <si>
    <t>Emergency Reserve</t>
  </si>
  <si>
    <t xml:space="preserve">To cater for any unforeseen occurrences in the constituency during the financial year </t>
  </si>
  <si>
    <t>MONITORING,EVALUATION AND CAPACITY BUILDING</t>
  </si>
  <si>
    <t>4-010-048-2210802-111-2021-2022-1</t>
  </si>
  <si>
    <t>4-010-048-2210000-111-2021-2022-2</t>
  </si>
  <si>
    <t>4-010-048-2210700-111-2021-2022-3</t>
  </si>
  <si>
    <t>NG-CDFC and PMC Capacity Building</t>
  </si>
  <si>
    <t>Undertake Training of the PMCs and NG-CDFCs on NG-CDF Related issues</t>
  </si>
  <si>
    <t>EDUCATION BURSARY AND SOCIAL SECURITY PROGRAMS</t>
  </si>
  <si>
    <t>4-010-048-2640102-103-2021-2022-1</t>
  </si>
  <si>
    <t>Bursary Secondary Schools</t>
  </si>
  <si>
    <t>Payment of bursary to needy students in secondary schools</t>
  </si>
  <si>
    <t>4-010-048-2640101-103-2021-2022-2</t>
  </si>
  <si>
    <t>Bursary Tertiary Institutions</t>
  </si>
  <si>
    <t>Payment of bursary to needy students in tertiary schools</t>
  </si>
  <si>
    <t>ENVIRONMENTAL PROJECTS</t>
  </si>
  <si>
    <t>4-010-048-2640510-1
10-2021-2022-1</t>
  </si>
  <si>
    <t>Ngororoi Primary School</t>
  </si>
  <si>
    <t>4-010-048-2640510-1
10-2021-2022-2</t>
  </si>
  <si>
    <t>Losikirachi Primary school</t>
  </si>
  <si>
    <t>4-010-048-2640510-1
10-2021-2022-3</t>
  </si>
  <si>
    <t>Larachi primary school</t>
  </si>
  <si>
    <t>4-010-048-2640510-1
10-2021-2022-4</t>
  </si>
  <si>
    <t>Titus Ng'oyoni Primary School</t>
  </si>
  <si>
    <t>4-010-048-2640510-1
10-2021-2022-5</t>
  </si>
  <si>
    <t>Arapal Primary School</t>
  </si>
  <si>
    <t>OTHER PROJECT</t>
  </si>
  <si>
    <t>4-010-048-3110202-2021/2022-108-001</t>
  </si>
  <si>
    <t>Laisamis NG-CDFC office</t>
  </si>
  <si>
    <t>PRIMARY SCHOOL PROJECTS</t>
  </si>
  <si>
    <t>4-010-048-2630204-104-2021-2022-1</t>
  </si>
  <si>
    <t xml:space="preserve">Civicon Primary School                                                                                    </t>
  </si>
  <si>
    <t>4-010-048-2630204-104-2021-2022-2</t>
  </si>
  <si>
    <t xml:space="preserve">Olturot Primary School                                                             </t>
  </si>
  <si>
    <t>4-010-048-2630204-104-2021-2022-3</t>
  </si>
  <si>
    <t>Santur Primary School</t>
  </si>
  <si>
    <t>4-010-048-2630204-104-2021-2022-6</t>
  </si>
  <si>
    <t>Loglogo Primary School</t>
  </si>
  <si>
    <t>4-010-048-2630204-104-2021-2022-7</t>
  </si>
  <si>
    <t>Merille Primary  School</t>
  </si>
  <si>
    <t>4-010-048-2630204-104-2021-2022-8</t>
  </si>
  <si>
    <t xml:space="preserve">Lontolio Primary School                                                    </t>
  </si>
  <si>
    <t>4-010-048-2630204-104-2021-2022-9</t>
  </si>
  <si>
    <t xml:space="preserve">Layieni El Mollo Primary School                                                         </t>
  </si>
  <si>
    <t>4-010-048-2630204-104-2021-2022-10</t>
  </si>
  <si>
    <t xml:space="preserve">Ndikir Primary School                                                             </t>
  </si>
  <si>
    <t>4-010-048-2630204-104-2021-2022-11</t>
  </si>
  <si>
    <t xml:space="preserve">Marti Gudas Primary School                                   </t>
  </si>
  <si>
    <t>4-010-048-2630204-104-2021-2022-12</t>
  </si>
  <si>
    <t xml:space="preserve">Kargi Primary School                                                    </t>
  </si>
  <si>
    <t>4-010-048-2630204-104-2021-2022-13</t>
  </si>
  <si>
    <t xml:space="preserve">Gangeisa Primary School                                                         </t>
  </si>
  <si>
    <t>4-010-048-2630204-104-2021-2022-14</t>
  </si>
  <si>
    <t xml:space="preserve">Urweino Primary School                                                                  </t>
  </si>
  <si>
    <t>Fencing of 900 metres length with metallic poles and barbed wires, wide steel gate on a concrete post to completion</t>
  </si>
  <si>
    <t>4-010-048-2630204-104-2021-2022-15</t>
  </si>
  <si>
    <t>Amalio Primary School</t>
  </si>
  <si>
    <t>4-010-048-2630204-104-2021-2022-16</t>
  </si>
  <si>
    <t>Ririma Primary School</t>
  </si>
  <si>
    <t>4-010-048-2630204-104-2021-2022-17</t>
  </si>
  <si>
    <t xml:space="preserve">Kurkum Primary School </t>
  </si>
  <si>
    <t>4-010-048-2630204-104-2021-2022-18</t>
  </si>
  <si>
    <t>Hadad Primary School</t>
  </si>
  <si>
    <t>4-010-048-2630204-104-2021-2022-19</t>
  </si>
  <si>
    <t>Bagasi Primary School</t>
  </si>
  <si>
    <t>4-010-048-2630204-104-2021-2022-20</t>
  </si>
  <si>
    <t>4-010-048-2630204-104-2021-2022-21</t>
  </si>
  <si>
    <t>Arge Primary School</t>
  </si>
  <si>
    <t>4-010-048-2630204-104-2021-2022-22</t>
  </si>
  <si>
    <t>Lbarok Primary School</t>
  </si>
  <si>
    <t>Construction of one unit with 3 rooms staff quarter  to completion</t>
  </si>
  <si>
    <t>4-010-048-2630204-104-2021-2022-23</t>
  </si>
  <si>
    <t>Kamboe Primary School</t>
  </si>
  <si>
    <t>4-010-048-2630204-104-2021-2022-25</t>
  </si>
  <si>
    <t>4-010-048-2630204-104-2021-2022-26</t>
  </si>
  <si>
    <t>Lekuchula Primary School</t>
  </si>
  <si>
    <t>4-010-048-2630204-104-2021-2022-27</t>
  </si>
  <si>
    <t>Tirrim Primary School</t>
  </si>
  <si>
    <t>4-010-048-2630204-104-2021-2022-28</t>
  </si>
  <si>
    <t>Mpagas Primary School</t>
  </si>
  <si>
    <t>4-010-048-2630204-104-2021-2022-29</t>
  </si>
  <si>
    <t>4-010-048-2630204-104-2021-2022-30</t>
  </si>
  <si>
    <t>Kamatonyi Primary School</t>
  </si>
  <si>
    <t>4-010-048-2630204-104-2021-2022-31</t>
  </si>
  <si>
    <t>Nairibi Primary School</t>
  </si>
  <si>
    <t>4-010-048-2630204-104-2021-2022-32</t>
  </si>
  <si>
    <t>Losidan Primary School</t>
  </si>
  <si>
    <t>4-010-048-2630204-104-2021-2022-33</t>
  </si>
  <si>
    <t>Silapani Primary School</t>
  </si>
  <si>
    <t xml:space="preserve">Fencing of 900 metres length with metallic poles and barbed wires, wide steel gate on a concrete post to completion </t>
  </si>
  <si>
    <t>4-010-048-2630204-104-2021-2022-34</t>
  </si>
  <si>
    <t>Sakardala Primary School</t>
  </si>
  <si>
    <t>4-010-048-2630204-104-2021-2022-35</t>
  </si>
  <si>
    <t>Tirgamo Primary School</t>
  </si>
  <si>
    <t>4-010-048-2630204-104-2021-2022-36</t>
  </si>
  <si>
    <t>Laisamis Primary School</t>
  </si>
  <si>
    <t>4-010-048-2630204-104-2021-2022-37</t>
  </si>
  <si>
    <t>Mercy Primary School</t>
  </si>
  <si>
    <t>4-010-048-2630204-104-2021-2022-38</t>
  </si>
  <si>
    <t>Korr Primary School</t>
  </si>
  <si>
    <t>SECONDARY SCHOOL PROJECTS</t>
  </si>
  <si>
    <t>4-010-048-2630205-104-2021-2022-2</t>
  </si>
  <si>
    <t>Loiyangalani Secondary School</t>
  </si>
  <si>
    <t xml:space="preserve">New </t>
  </si>
  <si>
    <t>4-010-048-2630205-104-2021-2022-3</t>
  </si>
  <si>
    <t>Merille Mixed Day Secondary School</t>
  </si>
  <si>
    <t>4-010-048-2630205-104-2021-2022-4</t>
  </si>
  <si>
    <t xml:space="preserve">Korolle Boys Secondary School                                                                 </t>
  </si>
  <si>
    <t>4-010-048-2630205-104-2021-2022-5</t>
  </si>
  <si>
    <t>Loglogo Mixed Day Secondary School</t>
  </si>
  <si>
    <t>Laisamis Secondary School</t>
  </si>
  <si>
    <t>SECURITY PROJECTS</t>
  </si>
  <si>
    <t>4-010-048-2640507-113-2021-2022-1</t>
  </si>
  <si>
    <t>TOTAL</t>
  </si>
  <si>
    <t>…………………………………….                                                                                                                                                                                                     Verified By: Elizabeth Kitundu.                                                                                                                                                                                                                                                                                                                                                                                                                                                                                                                                                                                                                                                                                                                                         Ag. Chief Manager Programmes &amp; Field Services Coordination                                                                     Date………………………………..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</si>
  <si>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…………………………………….                                                                                                                                                                                           Approved By: Yusuf Mbuno.                                                                                                                                                                                                                          Ag. Chief Executive Officer                                                                                                                                                             Date………………………………..</t>
  </si>
  <si>
    <t>4-010-048-2640507-113-2021-2022-2</t>
  </si>
  <si>
    <t>4-010-048-2630205-104-2021-2022-1</t>
  </si>
  <si>
    <t xml:space="preserve">Jija Primary School                                                         </t>
  </si>
  <si>
    <t>Faith Primary School</t>
  </si>
  <si>
    <t>Burri Aramia Primary School</t>
  </si>
  <si>
    <t xml:space="preserve">St. Dominic Savio Primary School </t>
  </si>
  <si>
    <t>Goborre Primary School</t>
  </si>
  <si>
    <t>4-010-048-2630204-104-2021-2022-39</t>
  </si>
  <si>
    <t>4-010-048-2630204-104-2021-2022-40</t>
  </si>
  <si>
    <t>4-010-048-2630204-104-2021-2022-41</t>
  </si>
  <si>
    <t>Ngurunit Primary School</t>
  </si>
  <si>
    <t>4-010-048-2630204-104-2021-2022-42</t>
  </si>
  <si>
    <t>4-010-048-2640507-113-2021-2022-3</t>
  </si>
  <si>
    <t>Gatab Chiefs Office</t>
  </si>
  <si>
    <t>4-010-048-2640507-113-2021-2022-4</t>
  </si>
  <si>
    <t>4-010-048-2640507-113-2021-2022-5</t>
  </si>
  <si>
    <t>4-010-048-2630205-104-2021-2022-6</t>
  </si>
  <si>
    <t>Laisamis Deputy County Commissioner office</t>
  </si>
  <si>
    <t>4-010-048-2640507-113-2021-2022-6</t>
  </si>
  <si>
    <t>Loglogo Assistant County Commissioner (ACC) Resident</t>
  </si>
  <si>
    <t>Construction of one unit with 3 rooms staff quarter to completion</t>
  </si>
  <si>
    <t>4-010-048-2630204-104-2021-2022-4</t>
  </si>
  <si>
    <t>4-010-048-2630204-104-2021-2022-5</t>
  </si>
  <si>
    <t>4-010-048-2630204-104-2021-2022-24</t>
  </si>
  <si>
    <t>4-010-048-2630204-104-2021-2022-43</t>
  </si>
  <si>
    <t>4-010-048-2630204-104-2021-2022-44</t>
  </si>
  <si>
    <t>4-010-048-2640507-113-2021-2022-7</t>
  </si>
  <si>
    <t>Employees Gratuity</t>
  </si>
  <si>
    <t>4-010-048-2110000-100-2021-2022-6</t>
  </si>
  <si>
    <t>Payment of salaries for 12 staff</t>
  </si>
  <si>
    <t>Payment of gratuity for 12 staff</t>
  </si>
  <si>
    <t>Payment of NG-CDFCs monitoring and evaluation allowances, transport allowance and conferences</t>
  </si>
  <si>
    <t>Construction of one classroom @ Kshs.1,200,000 and purchase of 40 lockers and 40 chairs @ Kshs.300,000 to completion</t>
  </si>
  <si>
    <t>Construction of two classroom @ Kshs.2,400,000, supply of 40 metal lockers and chairs @ Kshs.300,000, Installation of pipes, gutters @ Kshs.100,000 and water tank 10,000litres with Septic concrete slap @ Kshs.140,000 to completion</t>
  </si>
  <si>
    <t>Kargi Adminstration Police Line</t>
  </si>
  <si>
    <t>Mt Kulal Adminstration Police  Post</t>
  </si>
  <si>
    <t>Renovation of eight classrooms: flooring, fixing of doors and windows &amp; roofing</t>
  </si>
  <si>
    <t>Renovation of four classrooms: flooring, fixing of doors &amp; windows</t>
  </si>
  <si>
    <t>Hydrogeological Survey @Ksh.500,000 Bore hole Drilling and equipping with solar water pump system@ Kshs.5,000,000</t>
  </si>
  <si>
    <t>Supply and Equipping of administration block with 6 tables @ Kshs.120,000 and 8 executive chairs @ Kshs.80,000</t>
  </si>
  <si>
    <t>Construction of one classroom @ Kshs.1,200,000, supply of 20 metal frame desk @ Kshs.150,000, Installation of pipes and gutters @ Kshs.20,000 and water tank 10,000litres with a concrete slab @ Kshs.130,000 to completion</t>
  </si>
  <si>
    <t>Construction of one classroom @ Kshs.1,200,000, supply of 20 metal frame desk @ Kshs.150,000, Installation of pipes, gutters @ Kshs.20,000 and water tank 10,000 litres with a concrete slap @ Kshs.130,000 to completion</t>
  </si>
  <si>
    <t xml:space="preserve">Supply and Delivery of 20 metal frame desk </t>
  </si>
  <si>
    <t>Ongoing</t>
  </si>
  <si>
    <t>Anti Stock Theft Unit (ASTU) Base Camp At Moite Location</t>
  </si>
  <si>
    <t>Purchase of 40 metal frame desks @ Kshs.300,000 and renovation of one classroom; flooring and painting to completion @ Kshs.200,000</t>
  </si>
  <si>
    <t>Construction of one double door pit latrines with one door for person living with disability to completion</t>
  </si>
  <si>
    <t>Construction of reinforced concrete ramp one door for person living with disability to completion</t>
  </si>
  <si>
    <t>Construction of administration block: Principal office, Deputy office and staffroom to completion</t>
  </si>
  <si>
    <r>
      <t xml:space="preserve">Renovation of eight classrooms and administration block: flooring, doors, windows &amp; painting completion and Construction of one double door pit latrines with </t>
    </r>
    <r>
      <rPr>
        <sz val="11"/>
        <color theme="1"/>
        <rFont val="Footlight MT Light"/>
        <family val="1"/>
      </rPr>
      <t>one door for person living with disability to completion</t>
    </r>
  </si>
  <si>
    <t xml:space="preserve">Supply and Delivery of 20 double decker beds for Kshs.150,000 and 40 mattresses 3'' by 4'' for Kshs.200,000 to completion </t>
  </si>
  <si>
    <t>Construction of administration block: Principal office, Deputy office and staffroom @1,500,000 to completion</t>
  </si>
  <si>
    <t>Renovation of dining hall 50 capacity and kitchen: floors, roofing, installation of gutters, fixing of doors &amp; windows to completion</t>
  </si>
  <si>
    <t>Construction of two double door pit latrines with one door for person living with disability to completion.</t>
  </si>
  <si>
    <t>Construction of two double door pit latrines with one door for person living with disability to completion</t>
  </si>
  <si>
    <t>Renovation of 6 staff quarters: Pillars, lintos, walls, floors, roofing, timbers and painting</t>
  </si>
  <si>
    <r>
      <t xml:space="preserve">Construction of one classroom @ Kshs.1,200,000, supply of 20 metal frame desk @ Kshs.150,000, Installation of pipes, gutters @ Kshs.20,000 and water tank 10,000 litres with concrete slap @ Kshs.130,000 to completion and Construction of one double door pit latrines with </t>
    </r>
    <r>
      <rPr>
        <sz val="11"/>
        <color theme="1"/>
        <rFont val="Footlight MT Light"/>
        <family val="1"/>
      </rPr>
      <t>one door for person living with disability to completion</t>
    </r>
    <r>
      <rPr>
        <sz val="11"/>
        <color rgb="FF000000"/>
        <rFont val="Footlight MT Light"/>
        <family val="1"/>
      </rPr>
      <t xml:space="preserve"> @ Kshs.500,000.</t>
    </r>
  </si>
  <si>
    <t>Renovation of 8 classrooms: fixing of door and windows, painting and flooring and Construction of one double door pit latrines with one door for person living with disability to completion</t>
  </si>
  <si>
    <t xml:space="preserve">Supply and delivery of 20 double decker beds for Kshs.150,000 and 40 mattresses 3'' by 4'' for Kshs.200,000 to completion </t>
  </si>
  <si>
    <r>
      <t xml:space="preserve">Fencing of 900 metres length with metallic poles and barbed wires, wide steel gate on a concrete post to completion @ Kshs.1,500,000 and Construction of one double door pit latrines with a ramp </t>
    </r>
    <r>
      <rPr>
        <sz val="11"/>
        <color theme="1"/>
        <rFont val="Footlight MT Light"/>
        <family val="1"/>
      </rPr>
      <t>one door for person living with disability to completion</t>
    </r>
    <r>
      <rPr>
        <sz val="11"/>
        <color rgb="FF000000"/>
        <rFont val="Footlight MT Light"/>
        <family val="1"/>
      </rPr>
      <t xml:space="preserve"> @ Kshs.500,000</t>
    </r>
  </si>
  <si>
    <t>Construction of one double door pit latrines one door for person living with disability to completion</t>
  </si>
  <si>
    <t>Construction of one dining Hall 100 capacity, kitchen and store block @ Kshs. 4,200,000 to completion and equipping with 10 tables @150,000 and benches @ Kshs. 150,000</t>
  </si>
  <si>
    <t>Completion of administration block: Internal and external finishes (plaster works, doors, windows, painting and decoration), office partitions for Head teacher, Deputy, Secretary, Accountants ,staffroom &amp; store @ Kshs.1,700,000 and fully equipped with 8 chairs @ Kshs.100,000 and 10 table @ Kshs.200,000</t>
  </si>
  <si>
    <t>Construction of one double door pit latrines one door for person living with disability and one bathroom to 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</si>
</sst>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Footlight MT Light"/>
      <family val="1"/>
    </font>
    <font>
      <b/>
      <sz val="12"/>
      <name val="Footlight MT Light"/>
      <family val="1"/>
    </font>
    <font>
      <sz val="11"/>
      <color theme="1"/>
      <name val="Footlight MT Light"/>
      <family val="1"/>
    </font>
    <font>
      <b/>
      <sz val="11"/>
      <name val="Footlight MT Light"/>
      <family val="1"/>
    </font>
    <font>
      <sz val="10"/>
      <color rgb="FF000000"/>
      <name val="Times New Roman"/>
      <family val="1"/>
    </font>
    <font>
      <sz val="11"/>
      <color rgb="FF000000"/>
      <name val="Footlight MT Light"/>
      <family val="1"/>
    </font>
    <font>
      <sz val="11"/>
      <name val="Footlight MT Light"/>
      <family val="1"/>
    </font>
    <font>
      <b/>
      <sz val="11"/>
      <color rgb="FF000000"/>
      <name val="Footlight MT Light"/>
      <family val="1"/>
    </font>
    <font>
      <b/>
      <sz val="11"/>
      <color theme="1"/>
      <name val="Footlight MT Light"/>
      <family val="1"/>
    </font>
    <font>
      <sz val="11"/>
      <color rgb="FFFF0000"/>
      <name val="Footlight MT Light"/>
      <family val="1"/>
    </font>
    <font>
      <b/>
      <sz val="11"/>
      <color indexed="8"/>
      <name val="Footlight MT Light"/>
      <family val="1"/>
    </font>
    <font>
      <sz val="10"/>
      <name val="Arial"/>
      <family val="2"/>
    </font>
    <font>
      <sz val="12"/>
      <color rgb="FF000000"/>
      <name val="Footlight MT Light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13" fillId="0" borderId="0"/>
    <xf numFmtId="0" fontId="1" fillId="0" borderId="0"/>
  </cellStyleXfs>
  <cellXfs count="57">
    <xf numFmtId="0" fontId="0" fillId="0" borderId="0" xfId="0"/>
    <xf numFmtId="0" fontId="4" fillId="0" borderId="0" xfId="0" applyFont="1" applyFill="1"/>
    <xf numFmtId="0" fontId="11" fillId="0" borderId="0" xfId="0" applyFont="1" applyFill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right" vertical="top"/>
    </xf>
    <xf numFmtId="165" fontId="10" fillId="0" borderId="0" xfId="0" applyNumberFormat="1" applyFont="1" applyFill="1" applyAlignment="1">
      <alignment horizontal="right" vertical="top"/>
    </xf>
    <xf numFmtId="43" fontId="4" fillId="0" borderId="0" xfId="0" applyNumberFormat="1" applyFont="1" applyFill="1" applyAlignment="1">
      <alignment horizontal="right" vertical="top"/>
    </xf>
    <xf numFmtId="43" fontId="4" fillId="0" borderId="0" xfId="0" applyNumberFormat="1" applyFont="1" applyFill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2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8" fillId="0" borderId="1" xfId="2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4" fontId="7" fillId="0" borderId="1" xfId="3" applyNumberFormat="1" applyFont="1" applyFill="1" applyBorder="1" applyAlignment="1">
      <alignment horizontal="right" vertical="top" wrapText="1"/>
    </xf>
    <xf numFmtId="43" fontId="8" fillId="0" borderId="1" xfId="2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8" fillId="0" borderId="1" xfId="3" applyFont="1" applyFill="1" applyBorder="1" applyAlignment="1">
      <alignment horizontal="left" vertical="top" wrapText="1"/>
    </xf>
    <xf numFmtId="43" fontId="8" fillId="0" borderId="1" xfId="0" applyNumberFormat="1" applyFont="1" applyFill="1" applyBorder="1" applyAlignment="1">
      <alignment horizontal="right" vertical="top" wrapText="1"/>
    </xf>
    <xf numFmtId="164" fontId="8" fillId="0" borderId="1" xfId="4" applyNumberFormat="1" applyFont="1" applyFill="1" applyBorder="1" applyAlignment="1">
      <alignment horizontal="right" vertical="top" wrapText="1"/>
    </xf>
    <xf numFmtId="0" fontId="7" fillId="0" borderId="1" xfId="4" applyFont="1" applyFill="1" applyBorder="1" applyAlignment="1">
      <alignment horizontal="left" vertical="top" wrapText="1"/>
    </xf>
    <xf numFmtId="164" fontId="4" fillId="0" borderId="1" xfId="2" applyFont="1" applyFill="1" applyBorder="1" applyAlignment="1">
      <alignment horizontal="right" vertical="top"/>
    </xf>
    <xf numFmtId="0" fontId="5" fillId="0" borderId="1" xfId="3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3" fontId="4" fillId="0" borderId="1" xfId="1" applyFont="1" applyFill="1" applyBorder="1" applyAlignment="1">
      <alignment horizontal="right" vertical="top"/>
    </xf>
    <xf numFmtId="43" fontId="8" fillId="0" borderId="1" xfId="1" applyFont="1" applyFill="1" applyBorder="1" applyAlignment="1">
      <alignment horizontal="right" vertical="top"/>
    </xf>
    <xf numFmtId="43" fontId="4" fillId="0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2" fillId="0" borderId="1" xfId="6" applyFont="1" applyFill="1" applyBorder="1" applyAlignment="1">
      <alignment horizontal="left" vertical="top" wrapText="1"/>
    </xf>
    <xf numFmtId="0" fontId="7" fillId="0" borderId="1" xfId="7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/>
    </xf>
    <xf numFmtId="0" fontId="7" fillId="2" borderId="1" xfId="3" applyFont="1" applyFill="1" applyBorder="1" applyAlignment="1">
      <alignment horizontal="left" vertical="top" wrapText="1"/>
    </xf>
    <xf numFmtId="0" fontId="5" fillId="2" borderId="1" xfId="4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2" applyFont="1" applyFill="1" applyBorder="1" applyAlignment="1">
      <alignment horizontal="right" vertical="top"/>
    </xf>
    <xf numFmtId="0" fontId="8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12" fillId="0" borderId="1" xfId="3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5" fillId="2" borderId="1" xfId="4" applyFont="1" applyFill="1" applyBorder="1" applyAlignment="1">
      <alignment horizontal="left" vertical="top" wrapText="1"/>
    </xf>
    <xf numFmtId="0" fontId="9" fillId="2" borderId="1" xfId="3" applyFont="1" applyFill="1" applyBorder="1" applyAlignment="1">
      <alignment horizontal="left" vertical="top" wrapText="1"/>
    </xf>
    <xf numFmtId="0" fontId="5" fillId="2" borderId="1" xfId="3" applyFont="1" applyFill="1" applyBorder="1" applyAlignment="1">
      <alignment horizontal="left" vertical="top"/>
    </xf>
    <xf numFmtId="0" fontId="5" fillId="2" borderId="1" xfId="4" applyFont="1" applyFill="1" applyBorder="1" applyAlignment="1">
      <alignment horizontal="left" vertical="top"/>
    </xf>
  </cellXfs>
  <cellStyles count="8">
    <cellStyle name="Comma" xfId="1" builtinId="3"/>
    <cellStyle name="Comma 2 5 2" xfId="2"/>
    <cellStyle name="Normal" xfId="0" builtinId="0"/>
    <cellStyle name="Normal 2" xfId="7"/>
    <cellStyle name="Normal 2 2" xfId="6"/>
    <cellStyle name="Normal 2 4" xfId="4"/>
    <cellStyle name="Normal 4" xfId="5"/>
    <cellStyle name="Normal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6"/>
  <sheetViews>
    <sheetView tabSelected="1" topLeftCell="A88" zoomScaleNormal="100" workbookViewId="0">
      <selection activeCell="C95" sqref="C95"/>
    </sheetView>
  </sheetViews>
  <sheetFormatPr defaultColWidth="9.1796875" defaultRowHeight="14" x14ac:dyDescent="0.3"/>
  <cols>
    <col min="1" max="1" width="6.26953125" style="3" customWidth="1"/>
    <col min="2" max="2" width="23.26953125" style="3" customWidth="1"/>
    <col min="3" max="3" width="25.54296875" style="4" bestFit="1" customWidth="1"/>
    <col min="4" max="4" width="41.1796875" style="3" bestFit="1" customWidth="1"/>
    <col min="5" max="5" width="14.26953125" style="5" bestFit="1" customWidth="1"/>
    <col min="6" max="6" width="8.1796875" style="3" bestFit="1" customWidth="1"/>
    <col min="7" max="16384" width="9.1796875" style="1"/>
  </cols>
  <sheetData>
    <row r="1" spans="1:6" ht="16" thickTop="1" thickBot="1" x14ac:dyDescent="0.35">
      <c r="A1" s="9"/>
      <c r="B1" s="49" t="s">
        <v>0</v>
      </c>
      <c r="C1" s="49"/>
      <c r="D1" s="49"/>
      <c r="E1" s="49"/>
      <c r="F1" s="49"/>
    </row>
    <row r="2" spans="1:6" ht="16" thickTop="1" thickBot="1" x14ac:dyDescent="0.35">
      <c r="A2" s="9"/>
      <c r="B2" s="49" t="s">
        <v>1</v>
      </c>
      <c r="C2" s="49"/>
      <c r="D2" s="49"/>
      <c r="E2" s="49"/>
      <c r="F2" s="49"/>
    </row>
    <row r="3" spans="1:6" ht="16" thickTop="1" thickBot="1" x14ac:dyDescent="0.35">
      <c r="A3" s="9"/>
      <c r="B3" s="50" t="s">
        <v>2</v>
      </c>
      <c r="C3" s="50"/>
      <c r="D3" s="50"/>
      <c r="E3" s="50"/>
      <c r="F3" s="50"/>
    </row>
    <row r="4" spans="1:6" ht="29" thickTop="1" thickBot="1" x14ac:dyDescent="0.35">
      <c r="A4" s="10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11" t="s">
        <v>8</v>
      </c>
    </row>
    <row r="5" spans="1:6" ht="15" thickTop="1" thickBot="1" x14ac:dyDescent="0.35">
      <c r="A5" s="48"/>
      <c r="B5" s="55" t="s">
        <v>9</v>
      </c>
      <c r="C5" s="55"/>
      <c r="D5" s="55"/>
      <c r="E5" s="55"/>
      <c r="F5" s="55"/>
    </row>
    <row r="6" spans="1:6" ht="29" thickTop="1" thickBot="1" x14ac:dyDescent="0.35">
      <c r="A6" s="13">
        <v>1</v>
      </c>
      <c r="B6" s="13" t="s">
        <v>10</v>
      </c>
      <c r="C6" s="13" t="s">
        <v>11</v>
      </c>
      <c r="D6" s="14" t="s">
        <v>172</v>
      </c>
      <c r="E6" s="15">
        <v>1700000</v>
      </c>
      <c r="F6" s="16" t="s">
        <v>12</v>
      </c>
    </row>
    <row r="7" spans="1:6" ht="29" thickTop="1" thickBot="1" x14ac:dyDescent="0.35">
      <c r="A7" s="13">
        <f>A6+1</f>
        <v>2</v>
      </c>
      <c r="B7" s="13" t="s">
        <v>13</v>
      </c>
      <c r="C7" s="13" t="s">
        <v>14</v>
      </c>
      <c r="D7" s="13" t="s">
        <v>15</v>
      </c>
      <c r="E7" s="15">
        <v>30000</v>
      </c>
      <c r="F7" s="16" t="s">
        <v>12</v>
      </c>
    </row>
    <row r="8" spans="1:6" ht="29" thickTop="1" thickBot="1" x14ac:dyDescent="0.35">
      <c r="A8" s="13">
        <f t="shared" ref="A8:A71" si="0">A7+1</f>
        <v>3</v>
      </c>
      <c r="B8" s="13" t="s">
        <v>16</v>
      </c>
      <c r="C8" s="13" t="s">
        <v>17</v>
      </c>
      <c r="D8" s="13" t="s">
        <v>18</v>
      </c>
      <c r="E8" s="17">
        <v>40000</v>
      </c>
      <c r="F8" s="16" t="s">
        <v>12</v>
      </c>
    </row>
    <row r="9" spans="1:6" ht="29" thickTop="1" thickBot="1" x14ac:dyDescent="0.35">
      <c r="A9" s="13">
        <f t="shared" si="0"/>
        <v>4</v>
      </c>
      <c r="B9" s="13" t="s">
        <v>19</v>
      </c>
      <c r="C9" s="13" t="s">
        <v>20</v>
      </c>
      <c r="D9" s="13" t="s">
        <v>21</v>
      </c>
      <c r="E9" s="18">
        <v>3065332.7399999988</v>
      </c>
      <c r="F9" s="16" t="s">
        <v>12</v>
      </c>
    </row>
    <row r="10" spans="1:6" ht="71" thickTop="1" thickBot="1" x14ac:dyDescent="0.35">
      <c r="A10" s="13">
        <f t="shared" si="0"/>
        <v>5</v>
      </c>
      <c r="B10" s="13" t="s">
        <v>22</v>
      </c>
      <c r="C10" s="13" t="s">
        <v>23</v>
      </c>
      <c r="D10" s="13" t="s">
        <v>24</v>
      </c>
      <c r="E10" s="15">
        <v>2890000</v>
      </c>
      <c r="F10" s="16" t="s">
        <v>12</v>
      </c>
    </row>
    <row r="11" spans="1:6" ht="29" thickTop="1" thickBot="1" x14ac:dyDescent="0.35">
      <c r="A11" s="13">
        <v>6</v>
      </c>
      <c r="B11" s="13" t="s">
        <v>171</v>
      </c>
      <c r="C11" s="13" t="s">
        <v>170</v>
      </c>
      <c r="D11" s="14" t="s">
        <v>173</v>
      </c>
      <c r="E11" s="15">
        <v>500000</v>
      </c>
      <c r="F11" s="16" t="s">
        <v>12</v>
      </c>
    </row>
    <row r="12" spans="1:6" ht="15" thickTop="1" thickBot="1" x14ac:dyDescent="0.35">
      <c r="A12" s="43"/>
      <c r="B12" s="56" t="s">
        <v>25</v>
      </c>
      <c r="C12" s="56"/>
      <c r="D12" s="56"/>
      <c r="E12" s="56"/>
      <c r="F12" s="56"/>
    </row>
    <row r="13" spans="1:6" ht="29" thickTop="1" thickBot="1" x14ac:dyDescent="0.35">
      <c r="A13" s="13">
        <v>7</v>
      </c>
      <c r="B13" s="13" t="s">
        <v>26</v>
      </c>
      <c r="C13" s="13" t="s">
        <v>27</v>
      </c>
      <c r="D13" s="16" t="s">
        <v>28</v>
      </c>
      <c r="E13" s="19">
        <v>7192207</v>
      </c>
      <c r="F13" s="16" t="s">
        <v>12</v>
      </c>
    </row>
    <row r="14" spans="1:6" ht="15" thickTop="1" thickBot="1" x14ac:dyDescent="0.35">
      <c r="A14" s="43"/>
      <c r="B14" s="54" t="s">
        <v>29</v>
      </c>
      <c r="C14" s="54"/>
      <c r="D14" s="54"/>
      <c r="E14" s="54"/>
      <c r="F14" s="54"/>
    </row>
    <row r="15" spans="1:6" ht="43" thickTop="1" thickBot="1" x14ac:dyDescent="0.35">
      <c r="A15" s="13">
        <v>8</v>
      </c>
      <c r="B15" s="20" t="s">
        <v>30</v>
      </c>
      <c r="C15" s="20" t="s">
        <v>20</v>
      </c>
      <c r="D15" s="16" t="s">
        <v>174</v>
      </c>
      <c r="E15" s="19">
        <v>1212666.3700000001</v>
      </c>
      <c r="F15" s="16" t="s">
        <v>12</v>
      </c>
    </row>
    <row r="16" spans="1:6" ht="71" thickTop="1" thickBot="1" x14ac:dyDescent="0.35">
      <c r="A16" s="13">
        <f t="shared" si="0"/>
        <v>9</v>
      </c>
      <c r="B16" s="20" t="s">
        <v>31</v>
      </c>
      <c r="C16" s="20" t="s">
        <v>23</v>
      </c>
      <c r="D16" s="13" t="s">
        <v>24</v>
      </c>
      <c r="E16" s="19">
        <v>1900000</v>
      </c>
      <c r="F16" s="16" t="s">
        <v>12</v>
      </c>
    </row>
    <row r="17" spans="1:6" ht="29" thickTop="1" thickBot="1" x14ac:dyDescent="0.35">
      <c r="A17" s="13">
        <f t="shared" si="0"/>
        <v>10</v>
      </c>
      <c r="B17" s="20" t="s">
        <v>32</v>
      </c>
      <c r="C17" s="16" t="s">
        <v>33</v>
      </c>
      <c r="D17" s="16" t="s">
        <v>34</v>
      </c>
      <c r="E17" s="19">
        <v>1000000</v>
      </c>
      <c r="F17" s="16" t="s">
        <v>12</v>
      </c>
    </row>
    <row r="18" spans="1:6" ht="15" thickTop="1" thickBot="1" x14ac:dyDescent="0.35">
      <c r="A18" s="43"/>
      <c r="B18" s="52" t="s">
        <v>35</v>
      </c>
      <c r="C18" s="52"/>
      <c r="D18" s="52"/>
      <c r="E18" s="52"/>
      <c r="F18" s="52"/>
    </row>
    <row r="19" spans="1:6" ht="29" thickTop="1" thickBot="1" x14ac:dyDescent="0.35">
      <c r="A19" s="13">
        <v>11</v>
      </c>
      <c r="B19" s="20" t="s">
        <v>36</v>
      </c>
      <c r="C19" s="16" t="s">
        <v>37</v>
      </c>
      <c r="D19" s="16" t="s">
        <v>38</v>
      </c>
      <c r="E19" s="21">
        <v>19308672.890000001</v>
      </c>
      <c r="F19" s="16" t="s">
        <v>12</v>
      </c>
    </row>
    <row r="20" spans="1:6" ht="29" thickTop="1" thickBot="1" x14ac:dyDescent="0.35">
      <c r="A20" s="13">
        <v>12</v>
      </c>
      <c r="B20" s="20" t="s">
        <v>39</v>
      </c>
      <c r="C20" s="20" t="s">
        <v>40</v>
      </c>
      <c r="D20" s="16" t="s">
        <v>41</v>
      </c>
      <c r="E20" s="19">
        <v>15000000</v>
      </c>
      <c r="F20" s="16" t="s">
        <v>12</v>
      </c>
    </row>
    <row r="21" spans="1:6" ht="15" thickTop="1" thickBot="1" x14ac:dyDescent="0.35">
      <c r="A21" s="43"/>
      <c r="B21" s="52" t="s">
        <v>42</v>
      </c>
      <c r="C21" s="52"/>
      <c r="D21" s="52"/>
      <c r="E21" s="52"/>
      <c r="F21" s="52"/>
    </row>
    <row r="22" spans="1:6" ht="43" thickTop="1" thickBot="1" x14ac:dyDescent="0.35">
      <c r="A22" s="13">
        <v>13</v>
      </c>
      <c r="B22" s="20" t="s">
        <v>43</v>
      </c>
      <c r="C22" s="14" t="s">
        <v>44</v>
      </c>
      <c r="D22" s="37" t="s">
        <v>189</v>
      </c>
      <c r="E22" s="22">
        <v>500000</v>
      </c>
      <c r="F22" s="23" t="s">
        <v>12</v>
      </c>
    </row>
    <row r="23" spans="1:6" ht="43" thickTop="1" thickBot="1" x14ac:dyDescent="0.35">
      <c r="A23" s="13">
        <f t="shared" si="0"/>
        <v>14</v>
      </c>
      <c r="B23" s="20" t="s">
        <v>45</v>
      </c>
      <c r="C23" s="14" t="s">
        <v>46</v>
      </c>
      <c r="D23" s="37" t="s">
        <v>189</v>
      </c>
      <c r="E23" s="24">
        <v>500000</v>
      </c>
      <c r="F23" s="23" t="s">
        <v>12</v>
      </c>
    </row>
    <row r="24" spans="1:6" ht="43" thickTop="1" thickBot="1" x14ac:dyDescent="0.35">
      <c r="A24" s="13">
        <f t="shared" si="0"/>
        <v>15</v>
      </c>
      <c r="B24" s="20" t="s">
        <v>47</v>
      </c>
      <c r="C24" s="14" t="s">
        <v>48</v>
      </c>
      <c r="D24" s="37" t="s">
        <v>189</v>
      </c>
      <c r="E24" s="24">
        <v>500000</v>
      </c>
      <c r="F24" s="23" t="s">
        <v>12</v>
      </c>
    </row>
    <row r="25" spans="1:6" ht="43" thickTop="1" thickBot="1" x14ac:dyDescent="0.35">
      <c r="A25" s="13">
        <f t="shared" si="0"/>
        <v>16</v>
      </c>
      <c r="B25" s="20" t="s">
        <v>49</v>
      </c>
      <c r="C25" s="14" t="s">
        <v>50</v>
      </c>
      <c r="D25" s="37" t="s">
        <v>189</v>
      </c>
      <c r="E25" s="24">
        <v>500000</v>
      </c>
      <c r="F25" s="23" t="s">
        <v>12</v>
      </c>
    </row>
    <row r="26" spans="1:6" ht="43" thickTop="1" thickBot="1" x14ac:dyDescent="0.35">
      <c r="A26" s="13">
        <f t="shared" si="0"/>
        <v>17</v>
      </c>
      <c r="B26" s="20" t="s">
        <v>51</v>
      </c>
      <c r="C26" s="14" t="s">
        <v>52</v>
      </c>
      <c r="D26" s="37" t="s">
        <v>189</v>
      </c>
      <c r="E26" s="24">
        <v>500000</v>
      </c>
      <c r="F26" s="23" t="s">
        <v>12</v>
      </c>
    </row>
    <row r="27" spans="1:6" ht="15" thickTop="1" thickBot="1" x14ac:dyDescent="0.35">
      <c r="A27" s="13"/>
      <c r="B27" s="25" t="s">
        <v>53</v>
      </c>
      <c r="C27" s="14"/>
      <c r="D27" s="16"/>
      <c r="E27" s="26"/>
      <c r="F27" s="23"/>
    </row>
    <row r="28" spans="1:6" ht="43" thickTop="1" thickBot="1" x14ac:dyDescent="0.35">
      <c r="A28" s="13">
        <v>18</v>
      </c>
      <c r="B28" s="27" t="s">
        <v>54</v>
      </c>
      <c r="C28" s="14" t="s">
        <v>55</v>
      </c>
      <c r="D28" s="37" t="s">
        <v>190</v>
      </c>
      <c r="E28" s="24">
        <v>4000000</v>
      </c>
      <c r="F28" s="23" t="s">
        <v>12</v>
      </c>
    </row>
    <row r="29" spans="1:6" ht="15" thickTop="1" thickBot="1" x14ac:dyDescent="0.35">
      <c r="A29" s="43"/>
      <c r="B29" s="53" t="s">
        <v>56</v>
      </c>
      <c r="C29" s="53"/>
      <c r="D29" s="53"/>
      <c r="E29" s="53"/>
      <c r="F29" s="53"/>
    </row>
    <row r="30" spans="1:6" ht="43" thickTop="1" thickBot="1" x14ac:dyDescent="0.35">
      <c r="A30" s="13">
        <v>19</v>
      </c>
      <c r="B30" s="20" t="s">
        <v>57</v>
      </c>
      <c r="C30" s="28" t="s">
        <v>58</v>
      </c>
      <c r="D30" s="37" t="s">
        <v>191</v>
      </c>
      <c r="E30" s="29">
        <v>1500000</v>
      </c>
      <c r="F30" s="20" t="s">
        <v>12</v>
      </c>
    </row>
    <row r="31" spans="1:6" ht="71" thickTop="1" thickBot="1" x14ac:dyDescent="0.35">
      <c r="A31" s="13">
        <f t="shared" si="0"/>
        <v>20</v>
      </c>
      <c r="B31" s="20" t="s">
        <v>59</v>
      </c>
      <c r="C31" s="28" t="s">
        <v>52</v>
      </c>
      <c r="D31" s="36" t="s">
        <v>192</v>
      </c>
      <c r="E31" s="29">
        <v>2500000</v>
      </c>
      <c r="F31" s="20" t="s">
        <v>12</v>
      </c>
    </row>
    <row r="32" spans="1:6" ht="43" thickTop="1" thickBot="1" x14ac:dyDescent="0.35">
      <c r="A32" s="13">
        <f t="shared" si="0"/>
        <v>21</v>
      </c>
      <c r="B32" s="20" t="s">
        <v>61</v>
      </c>
      <c r="C32" s="14" t="s">
        <v>60</v>
      </c>
      <c r="D32" s="36" t="s">
        <v>193</v>
      </c>
      <c r="E32" s="29">
        <f>150000+200000</f>
        <v>350000</v>
      </c>
      <c r="F32" s="20" t="s">
        <v>12</v>
      </c>
    </row>
    <row r="33" spans="1:6" ht="43" thickTop="1" thickBot="1" x14ac:dyDescent="0.35">
      <c r="A33" s="13">
        <f t="shared" si="0"/>
        <v>22</v>
      </c>
      <c r="B33" s="20" t="s">
        <v>164</v>
      </c>
      <c r="C33" s="14" t="s">
        <v>62</v>
      </c>
      <c r="D33" s="37" t="s">
        <v>194</v>
      </c>
      <c r="E33" s="30">
        <v>1500000</v>
      </c>
      <c r="F33" s="20" t="s">
        <v>12</v>
      </c>
    </row>
    <row r="34" spans="1:6" ht="61" thickTop="1" thickBot="1" x14ac:dyDescent="0.35">
      <c r="A34" s="13">
        <f t="shared" si="0"/>
        <v>23</v>
      </c>
      <c r="B34" s="20" t="s">
        <v>165</v>
      </c>
      <c r="C34" s="14" t="s">
        <v>64</v>
      </c>
      <c r="D34" s="38" t="s">
        <v>195</v>
      </c>
      <c r="E34" s="30">
        <v>1000000</v>
      </c>
      <c r="F34" s="20" t="s">
        <v>12</v>
      </c>
    </row>
    <row r="35" spans="1:6" ht="43" thickTop="1" thickBot="1" x14ac:dyDescent="0.35">
      <c r="A35" s="13">
        <f t="shared" si="0"/>
        <v>24</v>
      </c>
      <c r="B35" s="20" t="s">
        <v>63</v>
      </c>
      <c r="C35" s="14" t="s">
        <v>64</v>
      </c>
      <c r="D35" s="37" t="s">
        <v>196</v>
      </c>
      <c r="E35" s="30">
        <v>1000000</v>
      </c>
      <c r="F35" s="20" t="s">
        <v>12</v>
      </c>
    </row>
    <row r="36" spans="1:6" ht="29" thickTop="1" thickBot="1" x14ac:dyDescent="0.35">
      <c r="A36" s="13">
        <f t="shared" si="0"/>
        <v>25</v>
      </c>
      <c r="B36" s="20" t="s">
        <v>65</v>
      </c>
      <c r="C36" s="14" t="s">
        <v>66</v>
      </c>
      <c r="D36" s="37" t="s">
        <v>179</v>
      </c>
      <c r="E36" s="30">
        <v>800000</v>
      </c>
      <c r="F36" s="20" t="s">
        <v>12</v>
      </c>
    </row>
    <row r="37" spans="1:6" ht="43" thickTop="1" thickBot="1" x14ac:dyDescent="0.35">
      <c r="A37" s="13">
        <f t="shared" si="0"/>
        <v>26</v>
      </c>
      <c r="B37" s="20" t="s">
        <v>67</v>
      </c>
      <c r="C37" s="14" t="s">
        <v>68</v>
      </c>
      <c r="D37" s="37" t="s">
        <v>197</v>
      </c>
      <c r="E37" s="30">
        <v>1000000</v>
      </c>
      <c r="F37" s="20" t="s">
        <v>12</v>
      </c>
    </row>
    <row r="38" spans="1:6" ht="29" thickTop="1" thickBot="1" x14ac:dyDescent="0.35">
      <c r="A38" s="13">
        <f t="shared" si="0"/>
        <v>27</v>
      </c>
      <c r="B38" s="20" t="s">
        <v>69</v>
      </c>
      <c r="C38" s="14" t="s">
        <v>68</v>
      </c>
      <c r="D38" s="37" t="s">
        <v>198</v>
      </c>
      <c r="E38" s="30">
        <v>800000</v>
      </c>
      <c r="F38" s="20" t="s">
        <v>12</v>
      </c>
    </row>
    <row r="39" spans="1:6" ht="113" thickTop="1" thickBot="1" x14ac:dyDescent="0.35">
      <c r="A39" s="13">
        <f t="shared" si="0"/>
        <v>28</v>
      </c>
      <c r="B39" s="20" t="s">
        <v>71</v>
      </c>
      <c r="C39" s="14" t="s">
        <v>70</v>
      </c>
      <c r="D39" s="36" t="s">
        <v>199</v>
      </c>
      <c r="E39" s="30">
        <v>2000000</v>
      </c>
      <c r="F39" s="20" t="s">
        <v>12</v>
      </c>
    </row>
    <row r="40" spans="1:6" ht="43" thickTop="1" thickBot="1" x14ac:dyDescent="0.35">
      <c r="A40" s="13">
        <f t="shared" si="0"/>
        <v>29</v>
      </c>
      <c r="B40" s="20" t="s">
        <v>73</v>
      </c>
      <c r="C40" s="14" t="s">
        <v>72</v>
      </c>
      <c r="D40" s="37" t="s">
        <v>191</v>
      </c>
      <c r="E40" s="30">
        <v>1500000</v>
      </c>
      <c r="F40" s="20" t="s">
        <v>12</v>
      </c>
    </row>
    <row r="41" spans="1:6" ht="43" thickTop="1" thickBot="1" x14ac:dyDescent="0.35">
      <c r="A41" s="13">
        <f t="shared" si="0"/>
        <v>30</v>
      </c>
      <c r="B41" s="20" t="s">
        <v>75</v>
      </c>
      <c r="C41" s="14" t="s">
        <v>74</v>
      </c>
      <c r="D41" s="37" t="s">
        <v>189</v>
      </c>
      <c r="E41" s="30">
        <v>500000</v>
      </c>
      <c r="F41" s="20" t="s">
        <v>12</v>
      </c>
    </row>
    <row r="42" spans="1:6" ht="71" thickTop="1" thickBot="1" x14ac:dyDescent="0.35">
      <c r="A42" s="13">
        <f t="shared" si="0"/>
        <v>31</v>
      </c>
      <c r="B42" s="20" t="s">
        <v>77</v>
      </c>
      <c r="C42" s="14" t="s">
        <v>76</v>
      </c>
      <c r="D42" s="37" t="s">
        <v>200</v>
      </c>
      <c r="E42" s="30">
        <v>1500000</v>
      </c>
      <c r="F42" s="20" t="s">
        <v>12</v>
      </c>
    </row>
    <row r="43" spans="1:6" ht="43" thickTop="1" thickBot="1" x14ac:dyDescent="0.35">
      <c r="A43" s="13">
        <f t="shared" si="0"/>
        <v>32</v>
      </c>
      <c r="B43" s="20" t="s">
        <v>79</v>
      </c>
      <c r="C43" s="14" t="s">
        <v>78</v>
      </c>
      <c r="D43" s="37" t="s">
        <v>189</v>
      </c>
      <c r="E43" s="30">
        <v>500000</v>
      </c>
      <c r="F43" s="20" t="s">
        <v>12</v>
      </c>
    </row>
    <row r="44" spans="1:6" ht="43" thickTop="1" thickBot="1" x14ac:dyDescent="0.35">
      <c r="A44" s="13">
        <f t="shared" si="0"/>
        <v>33</v>
      </c>
      <c r="B44" s="20" t="s">
        <v>82</v>
      </c>
      <c r="C44" s="14" t="s">
        <v>80</v>
      </c>
      <c r="D44" s="36" t="s">
        <v>81</v>
      </c>
      <c r="E44" s="30">
        <v>1500000</v>
      </c>
      <c r="F44" s="20" t="s">
        <v>12</v>
      </c>
    </row>
    <row r="45" spans="1:6" ht="29" thickTop="1" thickBot="1" x14ac:dyDescent="0.35">
      <c r="A45" s="13">
        <f t="shared" si="0"/>
        <v>34</v>
      </c>
      <c r="B45" s="20" t="s">
        <v>84</v>
      </c>
      <c r="C45" s="14" t="s">
        <v>83</v>
      </c>
      <c r="D45" s="37" t="s">
        <v>163</v>
      </c>
      <c r="E45" s="30">
        <v>1500000</v>
      </c>
      <c r="F45" s="20" t="s">
        <v>12</v>
      </c>
    </row>
    <row r="46" spans="1:6" ht="29" thickTop="1" thickBot="1" x14ac:dyDescent="0.35">
      <c r="A46" s="13">
        <f t="shared" si="0"/>
        <v>35</v>
      </c>
      <c r="B46" s="20" t="s">
        <v>86</v>
      </c>
      <c r="C46" s="14" t="s">
        <v>85</v>
      </c>
      <c r="D46" s="36" t="s">
        <v>185</v>
      </c>
      <c r="E46" s="30">
        <v>150000</v>
      </c>
      <c r="F46" s="20" t="s">
        <v>12</v>
      </c>
    </row>
    <row r="47" spans="1:6" ht="43" thickTop="1" thickBot="1" x14ac:dyDescent="0.35">
      <c r="A47" s="13">
        <f t="shared" si="0"/>
        <v>36</v>
      </c>
      <c r="B47" s="20" t="s">
        <v>88</v>
      </c>
      <c r="C47" s="14" t="s">
        <v>85</v>
      </c>
      <c r="D47" s="36" t="s">
        <v>81</v>
      </c>
      <c r="E47" s="30">
        <v>1500000</v>
      </c>
      <c r="F47" s="20" t="s">
        <v>12</v>
      </c>
    </row>
    <row r="48" spans="1:6" ht="43" thickTop="1" thickBot="1" x14ac:dyDescent="0.35">
      <c r="A48" s="13">
        <f t="shared" si="0"/>
        <v>37</v>
      </c>
      <c r="B48" s="20" t="s">
        <v>90</v>
      </c>
      <c r="C48" s="14" t="s">
        <v>87</v>
      </c>
      <c r="D48" s="36" t="s">
        <v>81</v>
      </c>
      <c r="E48" s="30">
        <v>1500000</v>
      </c>
      <c r="F48" s="20" t="s">
        <v>12</v>
      </c>
    </row>
    <row r="49" spans="1:6" ht="43" thickTop="1" thickBot="1" x14ac:dyDescent="0.35">
      <c r="A49" s="13">
        <f t="shared" si="0"/>
        <v>38</v>
      </c>
      <c r="B49" s="20" t="s">
        <v>92</v>
      </c>
      <c r="C49" s="14" t="s">
        <v>89</v>
      </c>
      <c r="D49" s="37" t="s">
        <v>191</v>
      </c>
      <c r="E49" s="30">
        <v>1500000</v>
      </c>
      <c r="F49" s="20" t="s">
        <v>12</v>
      </c>
    </row>
    <row r="50" spans="1:6" ht="43" thickTop="1" thickBot="1" x14ac:dyDescent="0.35">
      <c r="A50" s="13">
        <f t="shared" si="0"/>
        <v>39</v>
      </c>
      <c r="B50" s="20" t="s">
        <v>93</v>
      </c>
      <c r="C50" s="14" t="s">
        <v>91</v>
      </c>
      <c r="D50" s="37" t="s">
        <v>189</v>
      </c>
      <c r="E50" s="30">
        <v>500000</v>
      </c>
      <c r="F50" s="20" t="s">
        <v>12</v>
      </c>
    </row>
    <row r="51" spans="1:6" ht="71" thickTop="1" thickBot="1" x14ac:dyDescent="0.35">
      <c r="A51" s="13">
        <f t="shared" si="0"/>
        <v>40</v>
      </c>
      <c r="B51" s="20" t="s">
        <v>95</v>
      </c>
      <c r="C51" s="14" t="s">
        <v>145</v>
      </c>
      <c r="D51" s="36" t="s">
        <v>184</v>
      </c>
      <c r="E51" s="30">
        <v>1500000</v>
      </c>
      <c r="F51" s="20" t="s">
        <v>12</v>
      </c>
    </row>
    <row r="52" spans="1:6" ht="71" thickTop="1" thickBot="1" x14ac:dyDescent="0.35">
      <c r="A52" s="13">
        <f t="shared" si="0"/>
        <v>41</v>
      </c>
      <c r="B52" s="20" t="s">
        <v>98</v>
      </c>
      <c r="C52" s="14" t="s">
        <v>94</v>
      </c>
      <c r="D52" s="36" t="s">
        <v>184</v>
      </c>
      <c r="E52" s="30">
        <v>1500000</v>
      </c>
      <c r="F52" s="20" t="s">
        <v>12</v>
      </c>
    </row>
    <row r="53" spans="1:6" ht="29" thickTop="1" thickBot="1" x14ac:dyDescent="0.35">
      <c r="A53" s="13">
        <f t="shared" si="0"/>
        <v>42</v>
      </c>
      <c r="B53" s="20" t="s">
        <v>166</v>
      </c>
      <c r="C53" s="14" t="s">
        <v>96</v>
      </c>
      <c r="D53" s="37" t="s">
        <v>97</v>
      </c>
      <c r="E53" s="30">
        <v>1500000</v>
      </c>
      <c r="F53" s="20" t="s">
        <v>12</v>
      </c>
    </row>
    <row r="54" spans="1:6" ht="43" thickTop="1" thickBot="1" x14ac:dyDescent="0.35">
      <c r="A54" s="13">
        <f t="shared" si="0"/>
        <v>43</v>
      </c>
      <c r="B54" s="20" t="s">
        <v>100</v>
      </c>
      <c r="C54" s="14" t="s">
        <v>99</v>
      </c>
      <c r="D54" s="36" t="s">
        <v>201</v>
      </c>
      <c r="E54" s="29">
        <f>150000+200000</f>
        <v>350000</v>
      </c>
      <c r="F54" s="20" t="s">
        <v>12</v>
      </c>
    </row>
    <row r="55" spans="1:6" ht="43" thickTop="1" thickBot="1" x14ac:dyDescent="0.35">
      <c r="A55" s="13">
        <f t="shared" si="0"/>
        <v>44</v>
      </c>
      <c r="B55" s="20" t="s">
        <v>101</v>
      </c>
      <c r="C55" s="14" t="s">
        <v>146</v>
      </c>
      <c r="D55" s="37" t="s">
        <v>189</v>
      </c>
      <c r="E55" s="30">
        <v>500000</v>
      </c>
      <c r="F55" s="20" t="s">
        <v>12</v>
      </c>
    </row>
    <row r="56" spans="1:6" ht="71" thickTop="1" thickBot="1" x14ac:dyDescent="0.35">
      <c r="A56" s="13">
        <f t="shared" si="0"/>
        <v>45</v>
      </c>
      <c r="B56" s="20" t="s">
        <v>103</v>
      </c>
      <c r="C56" s="14" t="s">
        <v>102</v>
      </c>
      <c r="D56" s="36" t="s">
        <v>184</v>
      </c>
      <c r="E56" s="30">
        <v>1500000</v>
      </c>
      <c r="F56" s="20" t="s">
        <v>12</v>
      </c>
    </row>
    <row r="57" spans="1:6" ht="71" thickTop="1" thickBot="1" x14ac:dyDescent="0.35">
      <c r="A57" s="13">
        <f t="shared" si="0"/>
        <v>46</v>
      </c>
      <c r="B57" s="20" t="s">
        <v>105</v>
      </c>
      <c r="C57" s="14" t="s">
        <v>104</v>
      </c>
      <c r="D57" s="36" t="s">
        <v>184</v>
      </c>
      <c r="E57" s="30">
        <v>1500000</v>
      </c>
      <c r="F57" s="20" t="s">
        <v>12</v>
      </c>
    </row>
    <row r="58" spans="1:6" ht="43" thickTop="1" thickBot="1" x14ac:dyDescent="0.35">
      <c r="A58" s="13">
        <f t="shared" si="0"/>
        <v>47</v>
      </c>
      <c r="B58" s="20" t="s">
        <v>107</v>
      </c>
      <c r="C58" s="14" t="s">
        <v>106</v>
      </c>
      <c r="D58" s="37" t="s">
        <v>189</v>
      </c>
      <c r="E58" s="30">
        <v>500000</v>
      </c>
      <c r="F58" s="20" t="s">
        <v>12</v>
      </c>
    </row>
    <row r="59" spans="1:6" ht="43" thickTop="1" thickBot="1" x14ac:dyDescent="0.35">
      <c r="A59" s="13">
        <f t="shared" si="0"/>
        <v>48</v>
      </c>
      <c r="B59" s="20" t="s">
        <v>108</v>
      </c>
      <c r="C59" s="14" t="s">
        <v>147</v>
      </c>
      <c r="D59" s="36" t="s">
        <v>81</v>
      </c>
      <c r="E59" s="30">
        <v>1500000</v>
      </c>
      <c r="F59" s="20" t="s">
        <v>12</v>
      </c>
    </row>
    <row r="60" spans="1:6" ht="71" thickTop="1" thickBot="1" x14ac:dyDescent="0.35">
      <c r="A60" s="13">
        <f t="shared" si="0"/>
        <v>49</v>
      </c>
      <c r="B60" s="20" t="s">
        <v>110</v>
      </c>
      <c r="C60" s="14" t="s">
        <v>109</v>
      </c>
      <c r="D60" s="36" t="s">
        <v>184</v>
      </c>
      <c r="E60" s="30">
        <v>1500000</v>
      </c>
      <c r="F60" s="20" t="s">
        <v>12</v>
      </c>
    </row>
    <row r="61" spans="1:6" ht="43" thickTop="1" thickBot="1" x14ac:dyDescent="0.35">
      <c r="A61" s="13">
        <f t="shared" si="0"/>
        <v>50</v>
      </c>
      <c r="B61" s="20" t="s">
        <v>112</v>
      </c>
      <c r="C61" s="14" t="s">
        <v>111</v>
      </c>
      <c r="D61" s="36" t="s">
        <v>81</v>
      </c>
      <c r="E61" s="30">
        <v>1500000</v>
      </c>
      <c r="F61" s="20" t="s">
        <v>12</v>
      </c>
    </row>
    <row r="62" spans="1:6" ht="85" thickTop="1" thickBot="1" x14ac:dyDescent="0.35">
      <c r="A62" s="13">
        <f t="shared" si="0"/>
        <v>51</v>
      </c>
      <c r="B62" s="20" t="s">
        <v>114</v>
      </c>
      <c r="C62" s="14" t="s">
        <v>113</v>
      </c>
      <c r="D62" s="36" t="s">
        <v>183</v>
      </c>
      <c r="E62" s="30">
        <v>1500000</v>
      </c>
      <c r="F62" s="20" t="s">
        <v>12</v>
      </c>
    </row>
    <row r="63" spans="1:6" ht="43" thickTop="1" thickBot="1" x14ac:dyDescent="0.35">
      <c r="A63" s="13">
        <f t="shared" si="0"/>
        <v>52</v>
      </c>
      <c r="B63" s="20" t="s">
        <v>117</v>
      </c>
      <c r="C63" s="14" t="s">
        <v>115</v>
      </c>
      <c r="D63" s="36" t="s">
        <v>116</v>
      </c>
      <c r="E63" s="30">
        <v>1500000</v>
      </c>
      <c r="F63" s="20" t="s">
        <v>12</v>
      </c>
    </row>
    <row r="64" spans="1:6" ht="57" thickTop="1" thickBot="1" x14ac:dyDescent="0.35">
      <c r="A64" s="13">
        <f t="shared" si="0"/>
        <v>53</v>
      </c>
      <c r="B64" s="20" t="s">
        <v>119</v>
      </c>
      <c r="C64" s="14" t="s">
        <v>118</v>
      </c>
      <c r="D64" s="37" t="s">
        <v>188</v>
      </c>
      <c r="E64" s="30">
        <v>500000</v>
      </c>
      <c r="F64" s="20" t="s">
        <v>12</v>
      </c>
    </row>
    <row r="65" spans="1:6" ht="85" thickTop="1" thickBot="1" x14ac:dyDescent="0.35">
      <c r="A65" s="13">
        <f t="shared" si="0"/>
        <v>54</v>
      </c>
      <c r="B65" s="20" t="s">
        <v>121</v>
      </c>
      <c r="C65" s="14" t="s">
        <v>120</v>
      </c>
      <c r="D65" s="36" t="s">
        <v>202</v>
      </c>
      <c r="E65" s="30">
        <v>2000000</v>
      </c>
      <c r="F65" s="20" t="s">
        <v>12</v>
      </c>
    </row>
    <row r="66" spans="1:6" ht="43" thickTop="1" thickBot="1" x14ac:dyDescent="0.35">
      <c r="A66" s="13">
        <f t="shared" si="0"/>
        <v>55</v>
      </c>
      <c r="B66" s="20" t="s">
        <v>123</v>
      </c>
      <c r="C66" s="14" t="s">
        <v>122</v>
      </c>
      <c r="D66" s="37" t="s">
        <v>182</v>
      </c>
      <c r="E66" s="30">
        <v>200000</v>
      </c>
      <c r="F66" s="20" t="s">
        <v>12</v>
      </c>
    </row>
    <row r="67" spans="1:6" ht="43" thickTop="1" thickBot="1" x14ac:dyDescent="0.35">
      <c r="A67" s="13">
        <f t="shared" si="0"/>
        <v>56</v>
      </c>
      <c r="B67" s="20" t="s">
        <v>125</v>
      </c>
      <c r="C67" s="14" t="s">
        <v>124</v>
      </c>
      <c r="D67" s="37" t="s">
        <v>191</v>
      </c>
      <c r="E67" s="30">
        <v>1500000</v>
      </c>
      <c r="F67" s="20" t="s">
        <v>12</v>
      </c>
    </row>
    <row r="68" spans="1:6" s="2" customFormat="1" ht="43" thickTop="1" thickBot="1" x14ac:dyDescent="0.35">
      <c r="A68" s="13">
        <f t="shared" si="0"/>
        <v>57</v>
      </c>
      <c r="B68" s="20" t="s">
        <v>150</v>
      </c>
      <c r="C68" s="14" t="s">
        <v>126</v>
      </c>
      <c r="D68" s="37" t="s">
        <v>181</v>
      </c>
      <c r="E68" s="31">
        <v>5500000</v>
      </c>
      <c r="F68" s="20" t="s">
        <v>12</v>
      </c>
    </row>
    <row r="69" spans="1:6" s="2" customFormat="1" ht="43" thickTop="1" thickBot="1" x14ac:dyDescent="0.35">
      <c r="A69" s="13">
        <f t="shared" si="0"/>
        <v>58</v>
      </c>
      <c r="B69" s="20" t="s">
        <v>151</v>
      </c>
      <c r="C69" s="35" t="s">
        <v>149</v>
      </c>
      <c r="D69" s="37" t="s">
        <v>189</v>
      </c>
      <c r="E69" s="31">
        <v>500000</v>
      </c>
      <c r="F69" s="20" t="s">
        <v>12</v>
      </c>
    </row>
    <row r="70" spans="1:6" s="2" customFormat="1" ht="43" thickTop="1" thickBot="1" x14ac:dyDescent="0.35">
      <c r="A70" s="13">
        <f t="shared" si="0"/>
        <v>59</v>
      </c>
      <c r="B70" s="20" t="s">
        <v>152</v>
      </c>
      <c r="C70" s="35" t="s">
        <v>148</v>
      </c>
      <c r="D70" s="37" t="s">
        <v>203</v>
      </c>
      <c r="E70" s="31">
        <v>500000</v>
      </c>
      <c r="F70" s="20" t="s">
        <v>12</v>
      </c>
    </row>
    <row r="71" spans="1:6" s="2" customFormat="1" ht="29" thickTop="1" thickBot="1" x14ac:dyDescent="0.35">
      <c r="A71" s="13">
        <f t="shared" si="0"/>
        <v>60</v>
      </c>
      <c r="B71" s="20" t="s">
        <v>154</v>
      </c>
      <c r="C71" s="14" t="s">
        <v>153</v>
      </c>
      <c r="D71" s="37" t="s">
        <v>180</v>
      </c>
      <c r="E71" s="31">
        <v>400000</v>
      </c>
      <c r="F71" s="20" t="s">
        <v>12</v>
      </c>
    </row>
    <row r="72" spans="1:6" s="2" customFormat="1" ht="43" thickTop="1" thickBot="1" x14ac:dyDescent="0.35">
      <c r="A72" s="13">
        <f t="shared" ref="A72:A88" si="1">A71+1</f>
        <v>61</v>
      </c>
      <c r="B72" s="20" t="s">
        <v>167</v>
      </c>
      <c r="C72" s="14" t="s">
        <v>153</v>
      </c>
      <c r="D72" s="37" t="s">
        <v>189</v>
      </c>
      <c r="E72" s="31">
        <v>500000</v>
      </c>
      <c r="F72" s="20" t="s">
        <v>12</v>
      </c>
    </row>
    <row r="73" spans="1:6" s="2" customFormat="1" ht="43" thickTop="1" thickBot="1" x14ac:dyDescent="0.35">
      <c r="A73" s="13">
        <f t="shared" si="1"/>
        <v>62</v>
      </c>
      <c r="B73" s="20" t="s">
        <v>168</v>
      </c>
      <c r="C73" s="14" t="s">
        <v>153</v>
      </c>
      <c r="D73" s="36" t="s">
        <v>81</v>
      </c>
      <c r="E73" s="31">
        <v>1500000</v>
      </c>
      <c r="F73" s="20" t="s">
        <v>12</v>
      </c>
    </row>
    <row r="74" spans="1:6" ht="15" thickTop="1" thickBot="1" x14ac:dyDescent="0.35">
      <c r="A74" s="43"/>
      <c r="B74" s="53" t="s">
        <v>127</v>
      </c>
      <c r="C74" s="53"/>
      <c r="D74" s="53"/>
      <c r="E74" s="53"/>
      <c r="F74" s="53"/>
    </row>
    <row r="75" spans="1:6" ht="43" thickTop="1" thickBot="1" x14ac:dyDescent="0.35">
      <c r="A75" s="13">
        <v>63</v>
      </c>
      <c r="B75" s="20" t="s">
        <v>144</v>
      </c>
      <c r="C75" s="14" t="s">
        <v>129</v>
      </c>
      <c r="D75" s="36" t="s">
        <v>175</v>
      </c>
      <c r="E75" s="30">
        <v>1500000</v>
      </c>
      <c r="F75" s="20" t="s">
        <v>130</v>
      </c>
    </row>
    <row r="76" spans="1:6" ht="29" thickTop="1" thickBot="1" x14ac:dyDescent="0.35">
      <c r="A76" s="13">
        <f t="shared" si="1"/>
        <v>64</v>
      </c>
      <c r="B76" s="20" t="s">
        <v>128</v>
      </c>
      <c r="C76" s="14" t="s">
        <v>132</v>
      </c>
      <c r="D76" s="37" t="s">
        <v>97</v>
      </c>
      <c r="E76" s="30">
        <v>1500000</v>
      </c>
      <c r="F76" s="20" t="s">
        <v>130</v>
      </c>
    </row>
    <row r="77" spans="1:6" ht="57" thickTop="1" thickBot="1" x14ac:dyDescent="0.35">
      <c r="A77" s="13">
        <f t="shared" si="1"/>
        <v>65</v>
      </c>
      <c r="B77" s="20" t="s">
        <v>131</v>
      </c>
      <c r="C77" s="14" t="s">
        <v>134</v>
      </c>
      <c r="D77" s="36" t="s">
        <v>204</v>
      </c>
      <c r="E77" s="30">
        <v>4500000</v>
      </c>
      <c r="F77" s="20" t="s">
        <v>130</v>
      </c>
    </row>
    <row r="78" spans="1:6" ht="85" thickTop="1" thickBot="1" x14ac:dyDescent="0.35">
      <c r="A78" s="13">
        <f t="shared" si="1"/>
        <v>66</v>
      </c>
      <c r="B78" s="20" t="s">
        <v>133</v>
      </c>
      <c r="C78" s="28" t="s">
        <v>136</v>
      </c>
      <c r="D78" s="36" t="s">
        <v>176</v>
      </c>
      <c r="E78" s="30">
        <f>2400000+300000+60000+140000</f>
        <v>2900000</v>
      </c>
      <c r="F78" s="20" t="s">
        <v>130</v>
      </c>
    </row>
    <row r="79" spans="1:6" ht="113" thickTop="1" thickBot="1" x14ac:dyDescent="0.35">
      <c r="A79" s="13">
        <f t="shared" si="1"/>
        <v>67</v>
      </c>
      <c r="B79" s="20" t="s">
        <v>135</v>
      </c>
      <c r="C79" s="28" t="s">
        <v>136</v>
      </c>
      <c r="D79" s="36" t="s">
        <v>205</v>
      </c>
      <c r="E79" s="30">
        <v>2000000</v>
      </c>
      <c r="F79" s="20" t="s">
        <v>186</v>
      </c>
    </row>
    <row r="80" spans="1:6" ht="43" thickTop="1" thickBot="1" x14ac:dyDescent="0.35">
      <c r="A80" s="13">
        <f t="shared" si="1"/>
        <v>68</v>
      </c>
      <c r="B80" s="20" t="s">
        <v>159</v>
      </c>
      <c r="C80" s="14" t="s">
        <v>137</v>
      </c>
      <c r="D80" s="36" t="s">
        <v>81</v>
      </c>
      <c r="E80" s="30">
        <v>1500000</v>
      </c>
      <c r="F80" s="20" t="s">
        <v>12</v>
      </c>
    </row>
    <row r="81" spans="1:6" ht="15" thickTop="1" thickBot="1" x14ac:dyDescent="0.35">
      <c r="A81" s="43"/>
      <c r="B81" s="44" t="s">
        <v>138</v>
      </c>
      <c r="C81" s="45"/>
      <c r="D81" s="45"/>
      <c r="E81" s="46"/>
      <c r="F81" s="47"/>
    </row>
    <row r="82" spans="1:6" ht="29" thickTop="1" thickBot="1" x14ac:dyDescent="0.35">
      <c r="A82" s="13">
        <v>69</v>
      </c>
      <c r="B82" s="20" t="s">
        <v>139</v>
      </c>
      <c r="C82" s="28" t="s">
        <v>187</v>
      </c>
      <c r="D82" s="37" t="s">
        <v>163</v>
      </c>
      <c r="E82" s="29">
        <v>1500000</v>
      </c>
      <c r="F82" s="20" t="s">
        <v>12</v>
      </c>
    </row>
    <row r="83" spans="1:6" ht="43" thickTop="1" thickBot="1" x14ac:dyDescent="0.35">
      <c r="A83" s="13">
        <f t="shared" si="1"/>
        <v>70</v>
      </c>
      <c r="B83" s="20" t="s">
        <v>143</v>
      </c>
      <c r="C83" s="28" t="s">
        <v>177</v>
      </c>
      <c r="D83" s="37" t="s">
        <v>189</v>
      </c>
      <c r="E83" s="29">
        <v>500000</v>
      </c>
      <c r="F83" s="20" t="s">
        <v>12</v>
      </c>
    </row>
    <row r="84" spans="1:6" ht="43" thickTop="1" thickBot="1" x14ac:dyDescent="0.35">
      <c r="A84" s="13">
        <f t="shared" si="1"/>
        <v>71</v>
      </c>
      <c r="B84" s="20" t="s">
        <v>155</v>
      </c>
      <c r="C84" s="32" t="s">
        <v>156</v>
      </c>
      <c r="D84" s="36" t="s">
        <v>81</v>
      </c>
      <c r="E84" s="29">
        <v>1500000</v>
      </c>
      <c r="F84" s="20" t="s">
        <v>12</v>
      </c>
    </row>
    <row r="85" spans="1:6" ht="43" thickTop="1" thickBot="1" x14ac:dyDescent="0.35">
      <c r="A85" s="13">
        <f t="shared" si="1"/>
        <v>72</v>
      </c>
      <c r="B85" s="20" t="s">
        <v>157</v>
      </c>
      <c r="C85" s="33" t="s">
        <v>178</v>
      </c>
      <c r="D85" s="37" t="s">
        <v>206</v>
      </c>
      <c r="E85" s="29">
        <v>800000</v>
      </c>
      <c r="F85" s="20" t="s">
        <v>12</v>
      </c>
    </row>
    <row r="86" spans="1:6" ht="31" thickTop="1" thickBot="1" x14ac:dyDescent="0.35">
      <c r="A86" s="13"/>
      <c r="B86" s="20" t="s">
        <v>158</v>
      </c>
      <c r="C86" s="33" t="s">
        <v>178</v>
      </c>
      <c r="D86" s="37" t="s">
        <v>163</v>
      </c>
      <c r="E86" s="29">
        <v>2000000</v>
      </c>
      <c r="F86" s="20" t="s">
        <v>12</v>
      </c>
    </row>
    <row r="87" spans="1:6" ht="43" thickTop="1" thickBot="1" x14ac:dyDescent="0.35">
      <c r="A87" s="13">
        <f>A85+1</f>
        <v>73</v>
      </c>
      <c r="B87" s="20" t="s">
        <v>161</v>
      </c>
      <c r="C87" s="33" t="s">
        <v>160</v>
      </c>
      <c r="D87" s="37" t="s">
        <v>197</v>
      </c>
      <c r="E87" s="29">
        <v>1000000</v>
      </c>
      <c r="F87" s="20" t="s">
        <v>12</v>
      </c>
    </row>
    <row r="88" spans="1:6" ht="43" thickTop="1" thickBot="1" x14ac:dyDescent="0.35">
      <c r="A88" s="13">
        <f t="shared" si="1"/>
        <v>74</v>
      </c>
      <c r="B88" s="20" t="s">
        <v>169</v>
      </c>
      <c r="C88" s="34" t="s">
        <v>162</v>
      </c>
      <c r="D88" s="36" t="s">
        <v>81</v>
      </c>
      <c r="E88" s="29">
        <v>1500000</v>
      </c>
      <c r="F88" s="20" t="s">
        <v>12</v>
      </c>
    </row>
    <row r="89" spans="1:6" ht="15" thickTop="1" thickBot="1" x14ac:dyDescent="0.35">
      <c r="A89" s="39"/>
      <c r="B89" s="39" t="s">
        <v>140</v>
      </c>
      <c r="C89" s="40"/>
      <c r="D89" s="39"/>
      <c r="E89" s="41">
        <f>SUM(E6:E88)</f>
        <v>137088879</v>
      </c>
      <c r="F89" s="42"/>
    </row>
    <row r="90" spans="1:6" ht="79" customHeight="1" thickTop="1" thickBot="1" x14ac:dyDescent="0.35">
      <c r="A90" s="51" t="s">
        <v>141</v>
      </c>
      <c r="B90" s="51"/>
      <c r="C90" s="51"/>
      <c r="D90" s="51" t="s">
        <v>142</v>
      </c>
      <c r="E90" s="51"/>
      <c r="F90" s="51"/>
    </row>
    <row r="91" spans="1:6" ht="14.5" thickTop="1" x14ac:dyDescent="0.3"/>
    <row r="92" spans="1:6" x14ac:dyDescent="0.3">
      <c r="E92" s="6"/>
    </row>
    <row r="93" spans="1:6" x14ac:dyDescent="0.3">
      <c r="F93" s="8"/>
    </row>
    <row r="96" spans="1:6" x14ac:dyDescent="0.3">
      <c r="E96" s="7"/>
    </row>
  </sheetData>
  <mergeCells count="12">
    <mergeCell ref="B14:F14"/>
    <mergeCell ref="B1:F1"/>
    <mergeCell ref="B2:F2"/>
    <mergeCell ref="B3:F3"/>
    <mergeCell ref="B5:F5"/>
    <mergeCell ref="B12:F12"/>
    <mergeCell ref="B18:F18"/>
    <mergeCell ref="B21:F21"/>
    <mergeCell ref="B29:F29"/>
    <mergeCell ref="B74:F74"/>
    <mergeCell ref="A90:C90"/>
    <mergeCell ref="D90:F90"/>
  </mergeCells>
  <pageMargins left="0.7" right="0.7" top="0.75" bottom="0.75" header="0.3" footer="0.3"/>
  <pageSetup orientation="landscape" horizontalDpi="360" verticalDpi="360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CODELIST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2021-10-14T07:56:05Z</cp:lastPrinted>
  <dcterms:created xsi:type="dcterms:W3CDTF">2021-09-29T13:37:31Z</dcterms:created>
  <dcterms:modified xsi:type="dcterms:W3CDTF">2021-10-14T07:56:45Z</dcterms:modified>
</cp:coreProperties>
</file>