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05" windowWidth="9555" windowHeight="6975"/>
  </bookViews>
  <sheets>
    <sheet name="BOQ" sheetId="1" r:id="rId1"/>
    <sheet name="Substructure RC bars" sheetId="2" r:id="rId2"/>
    <sheet name="Ramp concrete" sheetId="3" r:id="rId3"/>
    <sheet name="Ramp RC Bars " sheetId="4" r:id="rId4"/>
    <sheet name="1st flr RC" sheetId="5" r:id="rId5"/>
    <sheet name="Substructure Concrete" sheetId="7" r:id="rId6"/>
    <sheet name="Roof" sheetId="8" r:id="rId7"/>
  </sheets>
  <definedNames>
    <definedName name="_xlnm.Print_Area" localSheetId="0">BOQ!$A$1:$F$548</definedName>
  </definedNames>
  <calcPr calcId="124519"/>
</workbook>
</file>

<file path=xl/calcChain.xml><?xml version="1.0" encoding="utf-8"?>
<calcChain xmlns="http://schemas.openxmlformats.org/spreadsheetml/2006/main">
  <c r="F528" i="1"/>
  <c r="F391"/>
  <c r="F392"/>
  <c r="F395"/>
  <c r="F399"/>
  <c r="F401"/>
  <c r="F406"/>
  <c r="F410"/>
  <c r="F388"/>
  <c r="F369"/>
  <c r="F360"/>
  <c r="F357" l="1"/>
  <c r="F322"/>
  <c r="E178" l="1"/>
  <c r="F271" l="1"/>
  <c r="F314"/>
  <c r="F513"/>
  <c r="F419" l="1"/>
  <c r="F436" s="1"/>
  <c r="C31" l="1"/>
  <c r="E198"/>
  <c r="E200" s="1"/>
  <c r="F54" l="1"/>
  <c r="F223"/>
  <c r="F225"/>
  <c r="F363"/>
  <c r="F366"/>
  <c r="F384" l="1"/>
  <c r="F434" s="1"/>
  <c r="F269" l="1"/>
  <c r="F17" l="1"/>
  <c r="F20"/>
  <c r="E187"/>
  <c r="E189" s="1"/>
  <c r="E191" s="1"/>
  <c r="E59" l="1"/>
  <c r="E61" s="1"/>
  <c r="E63" s="1"/>
  <c r="F182" l="1"/>
  <c r="F187"/>
  <c r="F267"/>
  <c r="C44" l="1"/>
  <c r="C180" s="1"/>
  <c r="C66" l="1"/>
  <c r="C52"/>
  <c r="C324" s="1"/>
  <c r="F324" s="1"/>
  <c r="F317"/>
  <c r="F312"/>
  <c r="F326"/>
  <c r="F221"/>
  <c r="F261" s="1"/>
  <c r="F428" s="1"/>
  <c r="F8" i="8"/>
  <c r="F10"/>
  <c r="E4"/>
  <c r="F4" s="1"/>
  <c r="E5"/>
  <c r="F5" s="1"/>
  <c r="F319" i="1" l="1"/>
  <c r="F352" s="1"/>
  <c r="F432" s="1"/>
  <c r="F307"/>
  <c r="F430" s="1"/>
  <c r="E7" i="8"/>
  <c r="F7" s="1"/>
  <c r="E6"/>
  <c r="F6" s="1"/>
  <c r="E3"/>
  <c r="F3" s="1"/>
  <c r="G6" l="1"/>
  <c r="F180" i="1"/>
  <c r="H2" i="3"/>
  <c r="J10" i="7" l="1"/>
  <c r="J4"/>
  <c r="I14"/>
  <c r="H9"/>
  <c r="H8"/>
  <c r="H7"/>
  <c r="H4"/>
  <c r="H3"/>
  <c r="H2"/>
  <c r="F12" i="5"/>
  <c r="H12" s="1"/>
  <c r="I12" s="1"/>
  <c r="F11"/>
  <c r="H11" s="1"/>
  <c r="F9"/>
  <c r="H9" s="1"/>
  <c r="I9" s="1"/>
  <c r="F8"/>
  <c r="H8" s="1"/>
  <c r="I8" s="1"/>
  <c r="H7"/>
  <c r="I7" s="1"/>
  <c r="H6"/>
  <c r="I6" s="1"/>
  <c r="F4"/>
  <c r="H4" s="1"/>
  <c r="I4" s="1"/>
  <c r="I14" s="1"/>
  <c r="F3"/>
  <c r="H3" s="1"/>
  <c r="F8" i="4"/>
  <c r="H8" s="1"/>
  <c r="I8" s="1"/>
  <c r="I11" s="1"/>
  <c r="F7"/>
  <c r="H7" s="1"/>
  <c r="I7" s="1"/>
  <c r="F5"/>
  <c r="H5" s="1"/>
  <c r="I5" s="1"/>
  <c r="F4"/>
  <c r="H4" s="1"/>
  <c r="I4" s="1"/>
  <c r="I10" s="1"/>
  <c r="F3"/>
  <c r="H3" s="1"/>
  <c r="I3" s="1"/>
  <c r="H4" i="3"/>
  <c r="I4" s="1"/>
  <c r="H3"/>
  <c r="I3" s="1"/>
  <c r="I2"/>
  <c r="F16" i="2"/>
  <c r="H16" s="1"/>
  <c r="I16" s="1"/>
  <c r="F15"/>
  <c r="H15" s="1"/>
  <c r="I15" s="1"/>
  <c r="F14"/>
  <c r="H14" s="1"/>
  <c r="I14" s="1"/>
  <c r="F12"/>
  <c r="H12" s="1"/>
  <c r="I12" s="1"/>
  <c r="F11"/>
  <c r="H11" s="1"/>
  <c r="I11" s="1"/>
  <c r="F8"/>
  <c r="H8" s="1"/>
  <c r="H9" s="1"/>
  <c r="I9" s="1"/>
  <c r="F6"/>
  <c r="H6" s="1"/>
  <c r="F4"/>
  <c r="H4" s="1"/>
  <c r="I4" s="1"/>
  <c r="F3"/>
  <c r="H3" s="1"/>
  <c r="I5" i="3" l="1"/>
  <c r="H5" i="7"/>
  <c r="K14" i="2"/>
  <c r="H12" i="7"/>
  <c r="H10" i="5"/>
  <c r="I3"/>
  <c r="I10" s="1"/>
  <c r="H13"/>
  <c r="I11"/>
  <c r="I13" s="1"/>
  <c r="H14"/>
  <c r="H5" i="2"/>
  <c r="I5" s="1"/>
  <c r="K15" s="1"/>
  <c r="I3"/>
  <c r="I6"/>
  <c r="H7"/>
  <c r="I7" s="1"/>
  <c r="I8"/>
  <c r="F178" i="1" l="1"/>
  <c r="F176"/>
  <c r="F185"/>
  <c r="F189"/>
  <c r="F191"/>
  <c r="F196"/>
  <c r="F198"/>
  <c r="F200"/>
  <c r="F140"/>
  <c r="F137"/>
  <c r="F171" l="1"/>
  <c r="F424" s="1"/>
  <c r="F217"/>
  <c r="F426" s="1"/>
  <c r="F88"/>
  <c r="F90"/>
  <c r="F85"/>
  <c r="F47"/>
  <c r="F50"/>
  <c r="F52"/>
  <c r="F57"/>
  <c r="F59"/>
  <c r="F61"/>
  <c r="F63"/>
  <c r="F66"/>
  <c r="F70"/>
  <c r="F44"/>
  <c r="F9"/>
  <c r="F11"/>
  <c r="F13"/>
  <c r="F23"/>
  <c r="F25"/>
  <c r="F28"/>
  <c r="F31"/>
  <c r="F7"/>
  <c r="F81" l="1"/>
  <c r="F98" s="1"/>
  <c r="F92"/>
  <c r="F100" s="1"/>
  <c r="F40"/>
  <c r="F96" s="1"/>
  <c r="F129" l="1"/>
  <c r="F422" s="1"/>
  <c r="F470" l="1"/>
  <c r="F522"/>
  <c r="F516" l="1"/>
  <c r="F518" l="1"/>
  <c r="F520"/>
</calcChain>
</file>

<file path=xl/sharedStrings.xml><?xml version="1.0" encoding="utf-8"?>
<sst xmlns="http://schemas.openxmlformats.org/spreadsheetml/2006/main" count="594" uniqueCount="283">
  <si>
    <t>ITEM</t>
  </si>
  <si>
    <t>DESCRIPTION</t>
  </si>
  <si>
    <t>UNIT</t>
  </si>
  <si>
    <t>QTY</t>
  </si>
  <si>
    <t>RATE</t>
  </si>
  <si>
    <t>AMOUNT</t>
  </si>
  <si>
    <t>A</t>
  </si>
  <si>
    <t>Allow for clearing the site from any debris, trees, roots etc., filling hollows and leveling.</t>
  </si>
  <si>
    <t>B</t>
  </si>
  <si>
    <t>C</t>
  </si>
  <si>
    <t>SM</t>
  </si>
  <si>
    <t>F</t>
  </si>
  <si>
    <t>DEWATERING</t>
  </si>
  <si>
    <t>Allow for necessary pumping of any ground water</t>
  </si>
  <si>
    <t>by pumping or by any other approved method</t>
  </si>
  <si>
    <t xml:space="preserve">SUBSTRUCTURE </t>
  </si>
  <si>
    <t>“ALL PROVISIONAL”</t>
  </si>
  <si>
    <t>Excavations and earthworks</t>
  </si>
  <si>
    <t>PLANKING AND STRUTTING</t>
  </si>
  <si>
    <t xml:space="preserve">DISPOSAL </t>
  </si>
  <si>
    <t>Return, fill in and ram selected excavated materials around foundation in layers not exceeding 150mm thick.</t>
  </si>
  <si>
    <t>Load and cart away surplus excavated material.</t>
  </si>
  <si>
    <t xml:space="preserve">HARDCORE FILLING </t>
  </si>
  <si>
    <t>300mm  thick hardcore bed well compacted and blinded to receive damp proof  membrane  (measured  separately)</t>
  </si>
  <si>
    <t>ANTI – TERMITE TREATMENT</t>
  </si>
  <si>
    <t>D</t>
  </si>
  <si>
    <t>E</t>
  </si>
  <si>
    <t>G</t>
  </si>
  <si>
    <t>H</t>
  </si>
  <si>
    <t>J</t>
  </si>
  <si>
    <t>CM</t>
  </si>
  <si>
    <t>K</t>
  </si>
  <si>
    <t>DAMP PROOF MEMBRANE</t>
  </si>
  <si>
    <t>500 gauge polythene or equal and approved damp proof membrane laid on blinding (ms)</t>
  </si>
  <si>
    <t>PLAIN IN SITU REINFORCED CONCRETE NORMAL MIX (1:4:8)</t>
  </si>
  <si>
    <t>50mm thick blinding under wall foundation and column bases</t>
  </si>
  <si>
    <t>150mm thick horizontal floor slab</t>
  </si>
  <si>
    <t>STEEL MESH FABRIC TO B.S 4482 REF. A142</t>
  </si>
  <si>
    <t>Steel mesh fabric reinforcement Ref  No: A142 with 150mm side and end laps</t>
  </si>
  <si>
    <t xml:space="preserve">FORM WORK </t>
  </si>
  <si>
    <t>SAWN FORMWORK TO IN SITU CONCRETE AS DESCRIBED IN:-</t>
  </si>
  <si>
    <t>To edge of slab, exceeding 75mm but not exceeding 200mm wide.</t>
  </si>
  <si>
    <t xml:space="preserve">SUB – WALL </t>
  </si>
  <si>
    <t xml:space="preserve">PLINTH </t>
  </si>
  <si>
    <t>20mm thick cement and sand render (1:4) mix finished smooth with steel trowel.</t>
  </si>
  <si>
    <t>Prepare and apply two coasts of bituminous paint to ditto.</t>
  </si>
  <si>
    <t>Total Amount Carried To Collection Page 03</t>
  </si>
  <si>
    <t>Excavate for column base not exceeding 1.5m deep</t>
  </si>
  <si>
    <t>Extra over all kinds of excavation for excavating in coral hard rock.</t>
  </si>
  <si>
    <t>PLAIN IN SITU REINFORCED CONCRETE NORMAL MIX (1:2:4)</t>
  </si>
  <si>
    <t>KG</t>
  </si>
  <si>
    <t>200 mm thick coral block walling bedded and jointed in cement and sand mix (1:3) mortar.</t>
  </si>
  <si>
    <t xml:space="preserve"> Brought foward from pg above </t>
  </si>
  <si>
    <t xml:space="preserve">WALLING </t>
  </si>
  <si>
    <t>Internal and External Walls</t>
  </si>
  <si>
    <t>200mm thick coral block wall.</t>
  </si>
  <si>
    <t>Slab</t>
  </si>
  <si>
    <t>L</t>
  </si>
  <si>
    <t xml:space="preserve">Machine cut: Natural stone walling bedded and pointed in cement and sand (1:3) mortar </t>
  </si>
  <si>
    <t>Bituminous felt or other approved damp-proof-course: in cement/sand(1:3) mortar</t>
  </si>
  <si>
    <t>225mm wide</t>
  </si>
  <si>
    <t>LM</t>
  </si>
  <si>
    <t>CONCRETE WORK</t>
  </si>
  <si>
    <t>Vibrated in – situ Reinforced Concrete Mix (1:2:4)</t>
  </si>
  <si>
    <t>Columns</t>
  </si>
  <si>
    <t>Beams</t>
  </si>
  <si>
    <t>150mm thick suspended slab</t>
  </si>
  <si>
    <t xml:space="preserve">SAWN FORM WORK TO IN SITU CONCRETE </t>
  </si>
  <si>
    <t>Sides of columns</t>
  </si>
  <si>
    <t>Sides and soffits of beams</t>
  </si>
  <si>
    <t>DOORS</t>
  </si>
  <si>
    <t>NO</t>
  </si>
  <si>
    <t xml:space="preserve">WINDOWS </t>
  </si>
  <si>
    <t xml:space="preserve">WROUGHT MAHOGANY </t>
  </si>
  <si>
    <t xml:space="preserve">FINISHES </t>
  </si>
  <si>
    <t>WALL FINISHES</t>
  </si>
  <si>
    <t xml:space="preserve">PAINTING </t>
  </si>
  <si>
    <t>Prepare and apply three coats of plastic emulsion paint on plastered surfaces.</t>
  </si>
  <si>
    <t>PAGE</t>
  </si>
  <si>
    <t>Subtotal</t>
  </si>
  <si>
    <t>Add 16% VAT</t>
  </si>
  <si>
    <t xml:space="preserve">Bar Type </t>
  </si>
  <si>
    <t>Unit</t>
  </si>
  <si>
    <t>Numbers</t>
  </si>
  <si>
    <t>No. of bars</t>
  </si>
  <si>
    <t>Length(m)</t>
  </si>
  <si>
    <t>Total Length(m</t>
  </si>
  <si>
    <t>Unit weight</t>
  </si>
  <si>
    <t>Total Weight</t>
  </si>
  <si>
    <t xml:space="preserve">Add Bulk(10%) </t>
  </si>
  <si>
    <t>Sub-structure</t>
  </si>
  <si>
    <t>Y12 column base 1</t>
  </si>
  <si>
    <t>kg</t>
  </si>
  <si>
    <t>Y12 column base 2</t>
  </si>
  <si>
    <t>total y12</t>
  </si>
  <si>
    <t xml:space="preserve">Y16 column </t>
  </si>
  <si>
    <t>total y16</t>
  </si>
  <si>
    <t>Y8 column (stirrups)</t>
  </si>
  <si>
    <t>total y8</t>
  </si>
  <si>
    <t>Super-structure</t>
  </si>
  <si>
    <t>Y16 beams</t>
  </si>
  <si>
    <t>Y12beams</t>
  </si>
  <si>
    <t>Y8 beams (stirrups)</t>
  </si>
  <si>
    <t>No</t>
  </si>
  <si>
    <t>Item</t>
  </si>
  <si>
    <t>Length(M)</t>
  </si>
  <si>
    <t>Width(M)</t>
  </si>
  <si>
    <t>Depth(M)</t>
  </si>
  <si>
    <t>Sub-Total</t>
  </si>
  <si>
    <t>m3</t>
  </si>
  <si>
    <t>Landing</t>
  </si>
  <si>
    <t>Total RC Concrete</t>
  </si>
  <si>
    <t>Ramp RC Bars</t>
  </si>
  <si>
    <t>Y20 beams</t>
  </si>
  <si>
    <t>Y16 slab T1</t>
  </si>
  <si>
    <t>Y12slab B1</t>
  </si>
  <si>
    <t xml:space="preserve"> (column)</t>
  </si>
  <si>
    <r>
      <t xml:space="preserve">Y16  </t>
    </r>
    <r>
      <rPr>
        <b/>
        <sz val="11"/>
        <color theme="1"/>
        <rFont val="Calibri"/>
        <family val="2"/>
        <scheme val="minor"/>
      </rPr>
      <t>(beam 3)</t>
    </r>
  </si>
  <si>
    <r>
      <t xml:space="preserve">Y16  </t>
    </r>
    <r>
      <rPr>
        <b/>
        <sz val="11"/>
        <color theme="1"/>
        <rFont val="Calibri"/>
        <family val="2"/>
        <scheme val="minor"/>
      </rPr>
      <t>(beam 1)</t>
    </r>
  </si>
  <si>
    <r>
      <t xml:space="preserve">Y16  </t>
    </r>
    <r>
      <rPr>
        <b/>
        <sz val="11"/>
        <color theme="1"/>
        <rFont val="Calibri"/>
        <family val="2"/>
        <scheme val="minor"/>
      </rPr>
      <t>(beam 2)</t>
    </r>
  </si>
  <si>
    <r>
      <t>Y8  stirrups</t>
    </r>
    <r>
      <rPr>
        <b/>
        <sz val="11"/>
        <color theme="1"/>
        <rFont val="Calibri"/>
        <family val="2"/>
        <scheme val="minor"/>
      </rPr>
      <t xml:space="preserve"> (beam1,2 &amp;3)</t>
    </r>
  </si>
  <si>
    <t xml:space="preserve">Total Y16 </t>
  </si>
  <si>
    <t>Y12beams 1</t>
  </si>
  <si>
    <t>Y12beams 2</t>
  </si>
  <si>
    <t>Total Y12</t>
  </si>
  <si>
    <t>Total Y8</t>
  </si>
  <si>
    <t>Excavation (trench)                            1</t>
  </si>
  <si>
    <t>Excavation (column bases 1)                            1</t>
  </si>
  <si>
    <t xml:space="preserve">                      (column bases 2)  </t>
  </si>
  <si>
    <t>Total Excavations</t>
  </si>
  <si>
    <t>Mass concrete (Blinding)</t>
  </si>
  <si>
    <t>RC Concrete   (column base 1)</t>
  </si>
  <si>
    <t xml:space="preserve">            ''             (column bases 2)</t>
  </si>
  <si>
    <t xml:space="preserve">            ''                           (column)</t>
  </si>
  <si>
    <t xml:space="preserve">            ''                   (strip footing)</t>
  </si>
  <si>
    <t>Back filling</t>
  </si>
  <si>
    <t>m2</t>
  </si>
  <si>
    <t>RC Concrete   (slab 1&amp;2)</t>
  </si>
  <si>
    <t>Rafters</t>
  </si>
  <si>
    <t>tie beams</t>
  </si>
  <si>
    <t>struts &amp; ties</t>
  </si>
  <si>
    <t>Kingpost</t>
  </si>
  <si>
    <t>purlins</t>
  </si>
  <si>
    <t>Roof Area</t>
  </si>
  <si>
    <t>M2</t>
  </si>
  <si>
    <t>Wall plate</t>
  </si>
  <si>
    <t>AMOUNT CARRIED TO COLLECTION PAGE 3</t>
  </si>
  <si>
    <t xml:space="preserve"> Brought foward from pg 1</t>
  </si>
  <si>
    <t>Excavate to reduce levels for strip foundation not exceeding 1.5m deep.</t>
  </si>
  <si>
    <t>NO.</t>
  </si>
  <si>
    <t>WINDOWS</t>
  </si>
  <si>
    <t>FINISHES</t>
  </si>
  <si>
    <t>WALLING</t>
  </si>
  <si>
    <t>SUBSTRUCTURE</t>
  </si>
  <si>
    <t xml:space="preserve"> Brought foward from pg 2</t>
  </si>
  <si>
    <t>SUPERSTRUCTURE</t>
  </si>
  <si>
    <t>ELEMENT NO.1 CONT`D</t>
  </si>
  <si>
    <t>ELEMENT No.06</t>
  </si>
  <si>
    <t>No.</t>
  </si>
  <si>
    <t>Ditto: slab soffits</t>
  </si>
  <si>
    <t>100mm thick window canopy</t>
  </si>
  <si>
    <t xml:space="preserve">SUMMARY </t>
  </si>
  <si>
    <t>CONCRETE WORKS</t>
  </si>
  <si>
    <t>B/f from page 3</t>
  </si>
  <si>
    <t>B/f from page 4</t>
  </si>
  <si>
    <t>B/f from page 5</t>
  </si>
  <si>
    <t>B/f from page 7</t>
  </si>
  <si>
    <t>B/f from page 8</t>
  </si>
  <si>
    <t>B/f from page 9</t>
  </si>
  <si>
    <t>ELEMENT NO.02</t>
  </si>
  <si>
    <t>ELEMENT No.05</t>
  </si>
  <si>
    <t>ELEMENT No.07</t>
  </si>
  <si>
    <t>GRAND SUMMARY</t>
  </si>
  <si>
    <t>Amount in word……………………………………………………………………………………………………………..………………………………………………………………………………………………………………….…....</t>
  </si>
  <si>
    <t>Contractor`s name…………………………………………………………………………………………………………………..……………………………………………………………………………………………...………………………....</t>
  </si>
  <si>
    <t>Address.....................................................................................................................................................</t>
  </si>
  <si>
    <t>Signature............................................................................................................................................................</t>
  </si>
  <si>
    <t>Name of witness...............................................................................................................................................................</t>
  </si>
  <si>
    <t>Address..........................................................sign....................................................................................</t>
  </si>
  <si>
    <t>Date....................................................................................................................................................................</t>
  </si>
  <si>
    <t>Soffits and sides of suspended slabs</t>
  </si>
  <si>
    <t xml:space="preserve">AMOUNT CARRIED TO TENDER FORM  </t>
  </si>
  <si>
    <t xml:space="preserve">Prime cost and provisional sums </t>
  </si>
  <si>
    <t>8mm diameter bars</t>
  </si>
  <si>
    <t>10mm diameter bars</t>
  </si>
  <si>
    <t>12mm diameter bars</t>
  </si>
  <si>
    <t>16mm diameter bars</t>
  </si>
  <si>
    <t xml:space="preserve">GROUND FLOOR </t>
  </si>
  <si>
    <t>ELEMENT NO. 01</t>
  </si>
  <si>
    <t>B/f from page 6</t>
  </si>
  <si>
    <t>ELEMENT No. 04</t>
  </si>
  <si>
    <t>ELEMENT NO. 03</t>
  </si>
  <si>
    <t>Allow for necessary timbering to vertical surfaces of excavated areas to prevent free fall of loose debris into the foundations.</t>
  </si>
  <si>
    <t>Chemical Anti- termite treatment executed by Rentokil laboratories limited or other equal and approved, under a ten years guarantee period surface of hardcore.</t>
  </si>
  <si>
    <t>ditto skirting 20x100mm</t>
  </si>
  <si>
    <t xml:space="preserve">1200x2400mm overall, double leaf panel metal door: 2 No. equal openable leaves size 600x2060mm high: 16guage metal plate and S.H.S. frame all etched in primer and gloss oil paint. </t>
  </si>
  <si>
    <t>Aluminium louvre end frames with plastic glass holder screwed on 150mm x 50mm hardwood frame including 4mm thick frosted glass louvre  blades 16mm diameter mild steel burglar proofing bars encased in PVC (polyvunylchloride) conduits and three coats of polyurethane varnish to general timber surfaces in windows size:-</t>
  </si>
  <si>
    <t>ditto; 900mmx600mm high</t>
  </si>
  <si>
    <t>FIXTURES</t>
  </si>
  <si>
    <t>Window curtains</t>
  </si>
  <si>
    <t>Supply and fix wrought iron curtain Rods and accessories including double rod, finials and rings as per Iron Art Limited or other equal and approved to details and approval</t>
  </si>
  <si>
    <t>PRIME COST AND PROVISIONAL SUMS</t>
  </si>
  <si>
    <t>The following sums shall be expended upon Architect's</t>
  </si>
  <si>
    <t>instructions and may be omitted in whole:</t>
  </si>
  <si>
    <t>SUM</t>
  </si>
  <si>
    <t>Allow for a Prime Cost Sum of Kenya Shillings</t>
  </si>
  <si>
    <t>Allow for a Provisional Sum of Kenya Shillings</t>
  </si>
  <si>
    <t>One Hundred Thousand ( Kshs.100,000/) for</t>
  </si>
  <si>
    <t>Contingency</t>
  </si>
  <si>
    <t>Fifty Thousand ( Kshs.50,000/) for Supply and</t>
  </si>
  <si>
    <t>Delivery of 9KG and 2NO. Water base and 9 Litre</t>
  </si>
  <si>
    <t>X2NO. Carbon dioxide Fire extinguishers mounted</t>
  </si>
  <si>
    <t>on walling to approval</t>
  </si>
  <si>
    <t>Allow for Prime Cost Sum of Kenya Shillings</t>
  </si>
  <si>
    <t xml:space="preserve">Seventy Thousand (Kshs.70,000/) for PMC </t>
  </si>
  <si>
    <t>Allowances</t>
  </si>
  <si>
    <t>Thousand ( Kshs.200,000/) for Electrical Installations</t>
  </si>
  <si>
    <t>Ditto: but in 900x2100mm flush doors complete with hardwood frame and locking devices.</t>
  </si>
  <si>
    <t xml:space="preserve"> Builders work </t>
  </si>
  <si>
    <t>Allow the Prime Cost sum of Kenya Shilings Two Hundred</t>
  </si>
  <si>
    <t>PRELIMINARIES</t>
  </si>
  <si>
    <t>FLOOR FINISHES</t>
  </si>
  <si>
    <t>12mm thick plaster/render to internal and external walls coral block walls and beams finish smooth with steel trowel.</t>
  </si>
  <si>
    <t>Wall foundation, columns and column bases</t>
  </si>
  <si>
    <t>B/f from page 10</t>
  </si>
  <si>
    <t>B/f from page 12</t>
  </si>
  <si>
    <t>Six Hundred Thousand (Kshs 600,000/) for Construction of a septic Tank with Manholes and sewer line</t>
  </si>
  <si>
    <t>HIGH TENSILE RIBBED ROUND STEEL BARS TO B.S. 4461 INCLUDING BINDING WIRES, SPACER BLOCKS , CUTTING AND BENDING</t>
  </si>
  <si>
    <t>PLUMBING INSTALLATION</t>
  </si>
  <si>
    <t>12 mm Diameter chrome towel rail hanger 1000 mm</t>
  </si>
  <si>
    <t>long with 2NO. Brackets plugged</t>
  </si>
  <si>
    <t>6 mm Thick polished plate mirror with back copper</t>
  </si>
  <si>
    <t xml:space="preserve">coated  with bevelled edges and fixed with 4NO.dome </t>
  </si>
  <si>
    <t>shapped screws</t>
  </si>
  <si>
    <t>12 mm diameter equilibrium brass ball valve , 2NO.</t>
  </si>
  <si>
    <t>12 mm diameter back nut and hoist and fix 6.00</t>
  </si>
  <si>
    <t>metres high</t>
  </si>
  <si>
    <t>Allow for PPR pipes and fittings including labour</t>
  </si>
  <si>
    <t>for fixing</t>
  </si>
  <si>
    <t>Ditto PVC pipes and fittings ditto</t>
  </si>
  <si>
    <t>Allow for testing of the whole of Plumbing Installation</t>
  </si>
  <si>
    <t>to the satisfaction of the Architect</t>
  </si>
  <si>
    <t>ELEMENT No.08</t>
  </si>
  <si>
    <t>B/f from GP</t>
  </si>
  <si>
    <t>Toilet Roll Holder</t>
  </si>
  <si>
    <t>Semi recessed toilet roll holder in vitreous china of size 165x165mm in approved colour as twyford 9806WH or equal and approved</t>
  </si>
  <si>
    <t>Mirrors</t>
  </si>
  <si>
    <t>FIXTURES CARRIED TO SUMMARY PAGE 11</t>
  </si>
  <si>
    <t>FINISHES  CARRIED TO SUMMARY PAGE 11</t>
  </si>
  <si>
    <r>
      <t>WINDOWS</t>
    </r>
    <r>
      <rPr>
        <sz val="11"/>
        <color theme="1"/>
        <rFont val="Book Antiqua"/>
        <family val="1"/>
      </rPr>
      <t xml:space="preserve"> </t>
    </r>
    <r>
      <rPr>
        <b/>
        <sz val="11"/>
        <color theme="1"/>
        <rFont val="Book Antiqua"/>
        <family val="1"/>
      </rPr>
      <t>CARRIED TO SUMMARY PAGE 11</t>
    </r>
  </si>
  <si>
    <t>DOORS CARRIED TO SUMMARY PAGE 11</t>
  </si>
  <si>
    <t>CONCRETE CARRIED TO SUMMARY PAGE 11</t>
  </si>
  <si>
    <t>WALLING  CARRRIED  TO  SUMMARY PAGE 11</t>
  </si>
  <si>
    <t>AMOUNT CARRIED TO SUMMARY PAGE 11</t>
  </si>
  <si>
    <t>PRIME COST AND PROVISIONAL SUMS TO GRAND SUMMARY PAGE 13</t>
  </si>
  <si>
    <t>TOTAL CARRIED TO GRAND SUMMARY PAGE 13</t>
  </si>
  <si>
    <t>B/f from page 11</t>
  </si>
  <si>
    <t>Project Management/Supervision/Documentation</t>
  </si>
  <si>
    <t>.</t>
  </si>
  <si>
    <t>1200mm x 1500mm high</t>
  </si>
  <si>
    <t>Window cill</t>
  </si>
  <si>
    <t>32mm thick wood floated cement sand screed to receive ceramic floor tiles.</t>
  </si>
  <si>
    <t>Supply and Deliver the following Furniture as directed by the project manager</t>
  </si>
  <si>
    <t>Supply and fix pair of curtains to item C above made of cotton or equivalent including net lining to client approval and satisfaction.</t>
  </si>
  <si>
    <t>In-buit wardrobe</t>
  </si>
  <si>
    <t>Supply and install inbuilt wordrobe 2400mm high 2200mm wide with 4no.doors  laminated edges all comprising 25mm thick MDF board and including shoe rack and accessories to project manager's approval complete in all aspects.</t>
  </si>
  <si>
    <t>Showers</t>
  </si>
  <si>
    <t>5000 Capacity plastic water tank as ROTO with cover</t>
  </si>
  <si>
    <t>Curtain rails</t>
  </si>
  <si>
    <t>Supply and fix 6mm thick 300x300mm ceramics floor tiles  as "SAJ RAK" (or equavalent) tiles fixed with cement grout.</t>
  </si>
  <si>
    <t>ditto; soap holder</t>
  </si>
  <si>
    <t>shower fittings consisting of concealed shower riser PPR pipes to a 75mm diameter (metalic) swivel/adjustables shower rose, stop cocks and other necessary fittings accessories.</t>
  </si>
  <si>
    <t>ditto; pvc Arabian shower to toilets.</t>
  </si>
  <si>
    <t xml:space="preserve">Ditto: but in single leaf panel hardwood door shutter and frame: including locking devices all etched in primer and gloss oil paint. </t>
  </si>
  <si>
    <t>Undermount stainless steel sinks</t>
  </si>
  <si>
    <t>Undermount stainless steel size 350mm diameter  and in with 1No. Taphole and chain stay hole, 32mm chrome plated chain waste 1No. Chrome plated as 'Aztec' pillar tap with 75mm seal. As Twyfords equal and approved.</t>
  </si>
  <si>
    <t>TOTAL PLUMBING INSTALLATION CARRIED TO SUMMARY PAGE 11</t>
  </si>
  <si>
    <t>Matron Bed</t>
  </si>
  <si>
    <t>Squatting pan W.C suite complete with high level 7.5 liters valveless ceramic cistern and fittings including siphon, 15mm diameter side inlet ball valve,2mm diameter side overflow,  approved.</t>
  </si>
  <si>
    <t>ditto;100mm thick bevelled entry ramps.</t>
  </si>
  <si>
    <t xml:space="preserve">Two Hundred Thousand ( Kshs.200,000/) for </t>
  </si>
  <si>
    <t>Custom - made  mild steel  900x1820mm welded as ideal standard double decker  bed (bunk bed) with welded mesh wire 50x50mm supported on 25x25x3 mm thick mild steel anlges including ladder and guard rails; all painted two coats of gloss oil paint to client approval.</t>
  </si>
  <si>
    <t>Hardwood bed 1500x1820mm with headboard as ideal standard with two night tables on both sides; for matron room including 12 inch thick heavy duty  matress and associated beddings  all to client approval.</t>
  </si>
</sst>
</file>

<file path=xl/styles.xml><?xml version="1.0" encoding="utf-8"?>
<styleSheet xmlns="http://schemas.openxmlformats.org/spreadsheetml/2006/main">
  <numFmts count="3">
    <numFmt numFmtId="43" formatCode="_(* #,##0.00_);_(* \(#,##0.00\);_(* &quot;-&quot;??_);_(@_)"/>
    <numFmt numFmtId="164" formatCode="#,##0.000"/>
    <numFmt numFmtId="165" formatCode="#,##0.0"/>
  </numFmts>
  <fonts count="14">
    <font>
      <sz val="11"/>
      <color theme="1"/>
      <name val="Calibri"/>
      <family val="2"/>
      <scheme val="minor"/>
    </font>
    <font>
      <sz val="11"/>
      <color theme="1"/>
      <name val="Calibri"/>
      <family val="2"/>
      <scheme val="minor"/>
    </font>
    <font>
      <b/>
      <sz val="11"/>
      <color theme="1"/>
      <name val="Book Antiqua"/>
      <family val="1"/>
    </font>
    <font>
      <sz val="11"/>
      <color theme="1"/>
      <name val="Book Antiqua"/>
      <family val="1"/>
    </font>
    <font>
      <b/>
      <sz val="11"/>
      <color theme="1"/>
      <name val="Calibri"/>
      <family val="2"/>
      <scheme val="minor"/>
    </font>
    <font>
      <sz val="12"/>
      <color theme="1"/>
      <name val="Book Antiqua"/>
      <family val="1"/>
    </font>
    <font>
      <b/>
      <u/>
      <sz val="11"/>
      <color theme="1"/>
      <name val="Book Antiqua"/>
      <family val="1"/>
    </font>
    <font>
      <sz val="10"/>
      <name val="Arial"/>
      <family val="2"/>
    </font>
    <font>
      <u/>
      <sz val="11"/>
      <name val="Book Antiqua"/>
      <family val="1"/>
    </font>
    <font>
      <sz val="11"/>
      <name val="Book Antiqua"/>
      <family val="1"/>
    </font>
    <font>
      <b/>
      <sz val="11"/>
      <name val="Book Antiqua"/>
      <family val="1"/>
    </font>
    <font>
      <b/>
      <u/>
      <sz val="11"/>
      <name val="Book Antiqua"/>
      <family val="1"/>
    </font>
    <font>
      <sz val="11"/>
      <color rgb="FF000000"/>
      <name val="Book Antiqua"/>
      <family val="1"/>
    </font>
    <font>
      <b/>
      <u/>
      <sz val="12"/>
      <color theme="1"/>
      <name val="Book Antiqua"/>
      <family val="1"/>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4">
    <xf numFmtId="0" fontId="0" fillId="0" borderId="0"/>
    <xf numFmtId="43" fontId="1" fillId="0" borderId="0" applyFont="0" applyFill="0" applyBorder="0" applyAlignment="0" applyProtection="0"/>
    <xf numFmtId="0" fontId="7" fillId="0" borderId="0"/>
    <xf numFmtId="0" fontId="7" fillId="0" borderId="0"/>
  </cellStyleXfs>
  <cellXfs count="244">
    <xf numFmtId="0" fontId="0" fillId="0" borderId="0" xfId="0"/>
    <xf numFmtId="0" fontId="2" fillId="0" borderId="1" xfId="0" applyFont="1" applyBorder="1" applyAlignment="1">
      <alignment horizontal="center" vertical="center"/>
    </xf>
    <xf numFmtId="4" fontId="3" fillId="0" borderId="2" xfId="0" applyNumberFormat="1" applyFont="1" applyBorder="1" applyAlignment="1">
      <alignment horizontal="right"/>
    </xf>
    <xf numFmtId="0" fontId="3" fillId="0" borderId="2" xfId="0" applyFont="1" applyBorder="1" applyAlignment="1">
      <alignment horizontal="center"/>
    </xf>
    <xf numFmtId="0" fontId="3" fillId="0" borderId="2" xfId="0" applyFont="1" applyBorder="1" applyAlignment="1">
      <alignment horizontal="center" vertical="top"/>
    </xf>
    <xf numFmtId="0" fontId="2" fillId="0" borderId="1" xfId="0" applyFont="1" applyBorder="1" applyAlignment="1">
      <alignment vertical="center"/>
    </xf>
    <xf numFmtId="0" fontId="3" fillId="0" borderId="2" xfId="0" applyFont="1" applyBorder="1" applyAlignment="1">
      <alignment horizontal="center" vertical="top" wrapText="1"/>
    </xf>
    <xf numFmtId="4" fontId="3" fillId="0" borderId="1" xfId="0" applyNumberFormat="1" applyFont="1" applyBorder="1" applyAlignment="1">
      <alignment horizontal="right" vertical="center"/>
    </xf>
    <xf numFmtId="0" fontId="3" fillId="0" borderId="1" xfId="0" applyFont="1" applyBorder="1" applyAlignment="1">
      <alignment horizontal="center" vertical="top"/>
    </xf>
    <xf numFmtId="4" fontId="3" fillId="0" borderId="2" xfId="1" applyNumberFormat="1" applyFont="1" applyBorder="1" applyAlignment="1">
      <alignment horizontal="right"/>
    </xf>
    <xf numFmtId="4" fontId="2" fillId="0" borderId="2" xfId="0" applyNumberFormat="1" applyFont="1" applyBorder="1" applyAlignment="1">
      <alignment horizontal="right" vertical="center"/>
    </xf>
    <xf numFmtId="0" fontId="2" fillId="0" borderId="1" xfId="0" applyFont="1" applyBorder="1" applyAlignment="1">
      <alignment vertical="center" wrapText="1"/>
    </xf>
    <xf numFmtId="0" fontId="3" fillId="0" borderId="2" xfId="0" applyFont="1" applyBorder="1" applyAlignment="1">
      <alignment wrapText="1"/>
    </xf>
    <xf numFmtId="0" fontId="0" fillId="0" borderId="2" xfId="0" applyBorder="1" applyAlignment="1">
      <alignment horizontal="center"/>
    </xf>
    <xf numFmtId="4" fontId="3" fillId="0" borderId="3" xfId="0" applyNumberFormat="1" applyFont="1" applyBorder="1" applyAlignment="1">
      <alignment horizontal="center"/>
    </xf>
    <xf numFmtId="4" fontId="3" fillId="0" borderId="10" xfId="0" applyNumberFormat="1" applyFont="1" applyBorder="1" applyAlignment="1">
      <alignment horizontal="center"/>
    </xf>
    <xf numFmtId="4" fontId="3" fillId="0" borderId="13" xfId="0" applyNumberFormat="1" applyFont="1" applyBorder="1" applyAlignment="1">
      <alignment horizontal="center"/>
    </xf>
    <xf numFmtId="0" fontId="4" fillId="0" borderId="4" xfId="0" applyFont="1" applyBorder="1"/>
    <xf numFmtId="0" fontId="4" fillId="0" borderId="1" xfId="0" applyFont="1" applyBorder="1" applyAlignment="1">
      <alignment horizontal="center"/>
    </xf>
    <xf numFmtId="164" fontId="4" fillId="0" borderId="1" xfId="0" applyNumberFormat="1" applyFont="1" applyBorder="1" applyAlignment="1">
      <alignment horizontal="center"/>
    </xf>
    <xf numFmtId="165" fontId="4" fillId="0" borderId="1" xfId="0" applyNumberFormat="1" applyFont="1" applyBorder="1" applyAlignment="1">
      <alignment horizontal="center"/>
    </xf>
    <xf numFmtId="165" fontId="4" fillId="0" borderId="1" xfId="0" applyNumberFormat="1" applyFont="1" applyFill="1" applyBorder="1" applyAlignment="1">
      <alignment horizontal="center"/>
    </xf>
    <xf numFmtId="3" fontId="0" fillId="0" borderId="0" xfId="0" applyNumberFormat="1"/>
    <xf numFmtId="0" fontId="0" fillId="0" borderId="4" xfId="0" applyBorder="1"/>
    <xf numFmtId="0" fontId="0" fillId="0" borderId="1" xfId="0"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5" fontId="0" fillId="0" borderId="1" xfId="0" applyNumberFormat="1" applyBorder="1"/>
    <xf numFmtId="165" fontId="4" fillId="0" borderId="1" xfId="0" applyNumberFormat="1" applyFont="1" applyBorder="1"/>
    <xf numFmtId="0" fontId="4" fillId="0" borderId="0" xfId="0" applyFont="1"/>
    <xf numFmtId="3" fontId="4" fillId="0" borderId="0" xfId="0" applyNumberFormat="1" applyFont="1"/>
    <xf numFmtId="0" fontId="0" fillId="0" borderId="0" xfId="0" applyBorder="1"/>
    <xf numFmtId="0" fontId="0" fillId="0" borderId="0" xfId="0" applyBorder="1" applyAlignment="1">
      <alignment horizontal="center"/>
    </xf>
    <xf numFmtId="164" fontId="0" fillId="0" borderId="0" xfId="0" applyNumberFormat="1" applyBorder="1" applyAlignment="1">
      <alignment horizontal="center"/>
    </xf>
    <xf numFmtId="165" fontId="0" fillId="0" borderId="0" xfId="0" applyNumberFormat="1" applyBorder="1" applyAlignment="1">
      <alignment horizontal="center"/>
    </xf>
    <xf numFmtId="165" fontId="0" fillId="0" borderId="0" xfId="0" applyNumberFormat="1" applyBorder="1"/>
    <xf numFmtId="0" fontId="4" fillId="0" borderId="1" xfId="0" applyFont="1" applyBorder="1"/>
    <xf numFmtId="0" fontId="4" fillId="0" borderId="2" xfId="0" applyFont="1" applyBorder="1" applyAlignment="1">
      <alignment horizontal="center"/>
    </xf>
    <xf numFmtId="0" fontId="4" fillId="0" borderId="9" xfId="0" applyFont="1" applyFill="1" applyBorder="1" applyAlignment="1">
      <alignment horizontal="center"/>
    </xf>
    <xf numFmtId="0" fontId="0" fillId="0" borderId="1" xfId="0" applyBorder="1"/>
    <xf numFmtId="165" fontId="0" fillId="0" borderId="1" xfId="0" applyNumberFormat="1" applyFont="1" applyBorder="1" applyAlignment="1">
      <alignment horizontal="center"/>
    </xf>
    <xf numFmtId="0" fontId="0" fillId="0" borderId="9" xfId="0" applyBorder="1"/>
    <xf numFmtId="0" fontId="0" fillId="0" borderId="14" xfId="0" applyBorder="1" applyAlignment="1">
      <alignment horizontal="center"/>
    </xf>
    <xf numFmtId="0" fontId="0" fillId="0" borderId="2" xfId="0" applyBorder="1"/>
    <xf numFmtId="0" fontId="0" fillId="0" borderId="14" xfId="0" applyBorder="1" applyAlignment="1">
      <alignment horizontal="right"/>
    </xf>
    <xf numFmtId="0" fontId="0" fillId="0" borderId="1" xfId="0" applyBorder="1" applyAlignment="1">
      <alignment horizontal="right"/>
    </xf>
    <xf numFmtId="0" fontId="0" fillId="0" borderId="15" xfId="0" applyBorder="1"/>
    <xf numFmtId="165" fontId="0" fillId="0" borderId="0" xfId="0" applyNumberFormat="1"/>
    <xf numFmtId="3" fontId="4" fillId="0" borderId="1" xfId="0" applyNumberFormat="1" applyFont="1" applyBorder="1" applyAlignment="1">
      <alignment horizontal="center"/>
    </xf>
    <xf numFmtId="4" fontId="4" fillId="0" borderId="1" xfId="0" applyNumberFormat="1" applyFont="1" applyBorder="1" applyAlignment="1">
      <alignment horizontal="center"/>
    </xf>
    <xf numFmtId="4" fontId="4" fillId="0" borderId="1" xfId="0" applyNumberFormat="1" applyFont="1" applyFill="1" applyBorder="1" applyAlignment="1">
      <alignment horizontal="center"/>
    </xf>
    <xf numFmtId="3" fontId="0" fillId="0" borderId="1" xfId="0" applyNumberFormat="1" applyBorder="1" applyAlignment="1">
      <alignment horizontal="center"/>
    </xf>
    <xf numFmtId="4" fontId="0" fillId="0" borderId="1" xfId="0" applyNumberFormat="1" applyBorder="1" applyAlignment="1">
      <alignment horizontal="center"/>
    </xf>
    <xf numFmtId="4" fontId="0" fillId="0" borderId="1" xfId="0" applyNumberFormat="1" applyBorder="1"/>
    <xf numFmtId="4" fontId="4" fillId="0" borderId="1" xfId="0" applyNumberFormat="1" applyFont="1" applyBorder="1"/>
    <xf numFmtId="0" fontId="0" fillId="0" borderId="1" xfId="0" applyFont="1" applyBorder="1" applyAlignment="1">
      <alignment horizont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0" borderId="1" xfId="0" applyNumberFormat="1" applyFont="1" applyBorder="1"/>
    <xf numFmtId="3" fontId="0" fillId="0" borderId="0" xfId="0" applyNumberFormat="1" applyBorder="1" applyAlignment="1">
      <alignment horizontal="center"/>
    </xf>
    <xf numFmtId="4" fontId="0" fillId="0" borderId="0" xfId="0" applyNumberFormat="1" applyBorder="1" applyAlignment="1">
      <alignment horizontal="center"/>
    </xf>
    <xf numFmtId="4" fontId="0" fillId="0" borderId="0" xfId="0" applyNumberFormat="1" applyBorder="1"/>
    <xf numFmtId="4" fontId="0" fillId="0" borderId="9" xfId="0" applyNumberFormat="1" applyBorder="1"/>
    <xf numFmtId="165" fontId="0" fillId="0" borderId="3" xfId="0" applyNumberFormat="1" applyBorder="1" applyAlignment="1">
      <alignment horizontal="center"/>
    </xf>
    <xf numFmtId="0" fontId="0" fillId="0" borderId="15" xfId="0" applyBorder="1" applyAlignment="1">
      <alignment horizontal="center"/>
    </xf>
    <xf numFmtId="164" fontId="0" fillId="0" borderId="15" xfId="0" applyNumberFormat="1" applyBorder="1" applyAlignment="1">
      <alignment horizontal="center"/>
    </xf>
    <xf numFmtId="3" fontId="3" fillId="0" borderId="2" xfId="0" applyNumberFormat="1" applyFont="1" applyBorder="1" applyAlignment="1">
      <alignment horizontal="center"/>
    </xf>
    <xf numFmtId="3" fontId="2" fillId="0" borderId="1" xfId="0" applyNumberFormat="1" applyFont="1" applyBorder="1" applyAlignment="1">
      <alignment horizontal="center" vertical="center"/>
    </xf>
    <xf numFmtId="3" fontId="3" fillId="0" borderId="0" xfId="0" applyNumberFormat="1" applyFont="1" applyBorder="1" applyAlignment="1">
      <alignment horizontal="center"/>
    </xf>
    <xf numFmtId="3" fontId="3" fillId="0" borderId="12" xfId="0" applyNumberFormat="1" applyFont="1" applyBorder="1" applyAlignment="1">
      <alignment horizontal="center"/>
    </xf>
    <xf numFmtId="0" fontId="2" fillId="0" borderId="0" xfId="0" applyFont="1" applyBorder="1" applyAlignment="1">
      <alignment vertical="center"/>
    </xf>
    <xf numFmtId="0" fontId="3" fillId="0" borderId="0" xfId="0" applyFont="1"/>
    <xf numFmtId="0" fontId="3" fillId="0" borderId="0" xfId="0" applyFont="1" applyAlignment="1">
      <alignment vertical="center"/>
    </xf>
    <xf numFmtId="0" fontId="5" fillId="0" borderId="2" xfId="0" applyFont="1" applyBorder="1" applyAlignment="1">
      <alignment vertical="top" wrapText="1"/>
    </xf>
    <xf numFmtId="0" fontId="3" fillId="0" borderId="2" xfId="0" applyFont="1" applyBorder="1"/>
    <xf numFmtId="4" fontId="3" fillId="0" borderId="0" xfId="0" applyNumberFormat="1" applyFont="1"/>
    <xf numFmtId="0" fontId="3" fillId="0" borderId="2" xfId="0" applyFont="1" applyBorder="1" applyAlignment="1">
      <alignment horizontal="center" vertical="center"/>
    </xf>
    <xf numFmtId="0" fontId="3" fillId="0" borderId="2" xfId="0" applyFont="1" applyBorder="1" applyAlignment="1">
      <alignment vertical="center"/>
    </xf>
    <xf numFmtId="4" fontId="2" fillId="0" borderId="1" xfId="0" applyNumberFormat="1" applyFont="1" applyBorder="1" applyAlignment="1">
      <alignment horizontal="right" vertical="center"/>
    </xf>
    <xf numFmtId="3" fontId="3" fillId="0" borderId="5" xfId="0" applyNumberFormat="1" applyFont="1" applyBorder="1" applyAlignment="1">
      <alignment horizontal="center"/>
    </xf>
    <xf numFmtId="4" fontId="3" fillId="0" borderId="0" xfId="0" applyNumberFormat="1" applyFont="1" applyBorder="1" applyAlignment="1">
      <alignment horizontal="center"/>
    </xf>
    <xf numFmtId="3" fontId="3" fillId="0" borderId="5" xfId="0" applyNumberFormat="1" applyFont="1" applyBorder="1" applyAlignment="1">
      <alignment horizontal="center" vertical="center"/>
    </xf>
    <xf numFmtId="3" fontId="2" fillId="0" borderId="5" xfId="0" applyNumberFormat="1" applyFont="1" applyBorder="1" applyAlignment="1">
      <alignment horizontal="center" vertical="center"/>
    </xf>
    <xf numFmtId="0" fontId="3" fillId="0" borderId="0" xfId="0" applyFont="1" applyBorder="1"/>
    <xf numFmtId="0" fontId="2" fillId="0" borderId="1" xfId="0" applyFont="1" applyBorder="1" applyAlignment="1">
      <alignment horizontal="left" vertical="center" wrapText="1"/>
    </xf>
    <xf numFmtId="4" fontId="2" fillId="0" borderId="2" xfId="0" applyNumberFormat="1" applyFont="1" applyBorder="1" applyAlignment="1">
      <alignment horizontal="right"/>
    </xf>
    <xf numFmtId="4" fontId="3" fillId="0" borderId="2" xfId="0" applyNumberFormat="1" applyFont="1" applyBorder="1" applyAlignment="1">
      <alignment horizontal="right" vertical="center"/>
    </xf>
    <xf numFmtId="4" fontId="3" fillId="0" borderId="0" xfId="0" applyNumberFormat="1" applyFont="1" applyBorder="1" applyAlignment="1">
      <alignment horizontal="right"/>
    </xf>
    <xf numFmtId="4" fontId="2" fillId="0" borderId="3" xfId="0" applyNumberFormat="1" applyFont="1" applyBorder="1" applyAlignment="1">
      <alignment horizontal="left" vertical="center"/>
    </xf>
    <xf numFmtId="0" fontId="2" fillId="0" borderId="1" xfId="0" applyFont="1" applyBorder="1" applyAlignment="1">
      <alignment horizontal="left" vertical="center"/>
    </xf>
    <xf numFmtId="3" fontId="2" fillId="0" borderId="1" xfId="0" applyNumberFormat="1" applyFont="1" applyBorder="1" applyAlignment="1">
      <alignment horizontal="left" vertical="center"/>
    </xf>
    <xf numFmtId="3" fontId="3" fillId="0" borderId="2" xfId="0" applyNumberFormat="1" applyFont="1" applyBorder="1" applyAlignment="1">
      <alignment horizontal="center" vertical="center"/>
    </xf>
    <xf numFmtId="4" fontId="3" fillId="0" borderId="10" xfId="0" applyNumberFormat="1" applyFont="1" applyBorder="1" applyAlignment="1">
      <alignment horizontal="right"/>
    </xf>
    <xf numFmtId="4" fontId="3" fillId="0" borderId="2" xfId="0" applyNumberFormat="1" applyFont="1" applyBorder="1" applyAlignment="1">
      <alignment horizontal="center"/>
    </xf>
    <xf numFmtId="4" fontId="2" fillId="0" borderId="1" xfId="0" applyNumberFormat="1" applyFont="1" applyBorder="1" applyAlignment="1">
      <alignment horizontal="center" vertical="center"/>
    </xf>
    <xf numFmtId="0" fontId="3" fillId="0" borderId="4" xfId="0" applyFont="1" applyBorder="1" applyAlignment="1">
      <alignment horizontal="center" vertical="top"/>
    </xf>
    <xf numFmtId="4" fontId="3" fillId="0" borderId="5" xfId="0" applyNumberFormat="1" applyFont="1" applyBorder="1" applyAlignment="1">
      <alignment horizontal="center"/>
    </xf>
    <xf numFmtId="0" fontId="2" fillId="0" borderId="2" xfId="0" applyFont="1" applyBorder="1" applyAlignment="1">
      <alignment vertical="center"/>
    </xf>
    <xf numFmtId="0" fontId="2" fillId="0" borderId="2" xfId="0" applyFont="1" applyBorder="1" applyAlignment="1">
      <alignment horizontal="center" vertical="center"/>
    </xf>
    <xf numFmtId="3" fontId="2" fillId="0" borderId="2" xfId="0" applyNumberFormat="1" applyFont="1" applyBorder="1" applyAlignment="1">
      <alignment horizontal="center" vertical="center"/>
    </xf>
    <xf numFmtId="0" fontId="6" fillId="0" borderId="2" xfId="0" applyFont="1" applyBorder="1" applyAlignment="1">
      <alignment vertical="center" wrapText="1"/>
    </xf>
    <xf numFmtId="0" fontId="3" fillId="0" borderId="9" xfId="0" applyFont="1" applyBorder="1" applyAlignment="1">
      <alignment horizontal="center" vertical="top"/>
    </xf>
    <xf numFmtId="4" fontId="2" fillId="0" borderId="4" xfId="0" applyNumberFormat="1" applyFont="1" applyBorder="1" applyAlignment="1">
      <alignment horizontal="center" vertical="center"/>
    </xf>
    <xf numFmtId="4" fontId="3" fillId="0" borderId="9" xfId="0" applyNumberFormat="1" applyFont="1" applyBorder="1" applyAlignment="1">
      <alignment horizontal="center"/>
    </xf>
    <xf numFmtId="4" fontId="2" fillId="0" borderId="9" xfId="0" applyNumberFormat="1" applyFont="1" applyBorder="1" applyAlignment="1">
      <alignment horizontal="center" vertical="center"/>
    </xf>
    <xf numFmtId="4" fontId="3" fillId="0" borderId="5" xfId="0" applyNumberFormat="1" applyFont="1" applyBorder="1" applyAlignment="1">
      <alignment horizontal="center" vertical="center"/>
    </xf>
    <xf numFmtId="4" fontId="3" fillId="0" borderId="9" xfId="0" applyNumberFormat="1" applyFont="1" applyBorder="1" applyAlignment="1">
      <alignment horizontal="center" vertical="center"/>
    </xf>
    <xf numFmtId="0" fontId="3" fillId="0" borderId="0" xfId="0" applyFont="1" applyBorder="1" applyAlignment="1">
      <alignment horizontal="center" vertical="top"/>
    </xf>
    <xf numFmtId="0" fontId="3" fillId="0" borderId="9"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4" fontId="3" fillId="0" borderId="0" xfId="0" applyNumberFormat="1" applyFont="1" applyBorder="1" applyAlignment="1">
      <alignment vertical="top" wrapText="1"/>
    </xf>
    <xf numFmtId="0" fontId="3" fillId="0" borderId="2" xfId="0" applyFont="1" applyBorder="1" applyAlignment="1">
      <alignmen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wrapText="1"/>
    </xf>
    <xf numFmtId="0" fontId="3" fillId="0" borderId="16" xfId="0" applyFont="1" applyBorder="1" applyAlignment="1">
      <alignment wrapText="1"/>
    </xf>
    <xf numFmtId="0" fontId="9" fillId="0" borderId="16" xfId="0" applyFont="1" applyBorder="1" applyAlignment="1">
      <alignment wrapText="1"/>
    </xf>
    <xf numFmtId="0" fontId="3" fillId="0" borderId="9" xfId="0" applyFont="1" applyBorder="1"/>
    <xf numFmtId="0" fontId="3" fillId="0" borderId="0" xfId="0" applyFont="1" applyBorder="1" applyAlignment="1">
      <alignment horizontal="center" vertical="center"/>
    </xf>
    <xf numFmtId="0" fontId="2" fillId="0" borderId="9" xfId="0" applyFont="1" applyBorder="1" applyAlignment="1">
      <alignment horizontal="center" vertical="center"/>
    </xf>
    <xf numFmtId="0" fontId="11" fillId="0" borderId="14" xfId="3" applyFont="1" applyBorder="1" applyAlignment="1">
      <alignment wrapText="1"/>
    </xf>
    <xf numFmtId="0" fontId="3" fillId="0" borderId="14" xfId="0" applyFont="1" applyBorder="1" applyAlignment="1">
      <alignment wrapText="1"/>
    </xf>
    <xf numFmtId="0" fontId="10" fillId="0" borderId="2" xfId="3" applyFont="1" applyBorder="1" applyAlignment="1">
      <alignment wrapText="1"/>
    </xf>
    <xf numFmtId="0" fontId="11" fillId="0" borderId="2" xfId="3" applyFont="1" applyBorder="1" applyAlignment="1">
      <alignment wrapText="1"/>
    </xf>
    <xf numFmtId="0" fontId="9" fillId="0" borderId="2" xfId="0" applyFont="1" applyBorder="1" applyAlignment="1">
      <alignment wrapText="1"/>
    </xf>
    <xf numFmtId="0" fontId="9" fillId="0" borderId="2" xfId="3" applyFont="1" applyBorder="1" applyAlignment="1">
      <alignment wrapText="1"/>
    </xf>
    <xf numFmtId="0" fontId="8" fillId="0" borderId="2" xfId="3" applyFont="1" applyBorder="1" applyAlignment="1">
      <alignment wrapText="1"/>
    </xf>
    <xf numFmtId="0" fontId="9" fillId="0" borderId="2" xfId="3" applyFont="1" applyBorder="1" applyAlignment="1">
      <alignment horizontal="right" wrapText="1"/>
    </xf>
    <xf numFmtId="4" fontId="9" fillId="0" borderId="16" xfId="0" applyNumberFormat="1" applyFont="1" applyBorder="1" applyAlignment="1">
      <alignment wrapText="1"/>
    </xf>
    <xf numFmtId="4" fontId="9" fillId="0" borderId="16" xfId="3" applyNumberFormat="1" applyFont="1" applyBorder="1" applyAlignment="1">
      <alignment wrapText="1"/>
    </xf>
    <xf numFmtId="4" fontId="10" fillId="0" borderId="3" xfId="3" applyNumberFormat="1" applyFont="1"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center" wrapText="1"/>
    </xf>
    <xf numFmtId="0" fontId="9" fillId="0" borderId="2" xfId="3" applyFont="1" applyBorder="1" applyAlignment="1">
      <alignment horizontal="center" wrapText="1"/>
    </xf>
    <xf numFmtId="0" fontId="10" fillId="0" borderId="2" xfId="3" applyFont="1" applyBorder="1" applyAlignment="1">
      <alignment horizontal="center" wrapText="1"/>
    </xf>
    <xf numFmtId="0" fontId="3" fillId="0" borderId="9" xfId="0" applyFont="1" applyBorder="1" applyAlignment="1">
      <alignment wrapText="1"/>
    </xf>
    <xf numFmtId="0" fontId="3" fillId="0" borderId="0" xfId="0" applyFont="1" applyBorder="1" applyAlignment="1">
      <alignment wrapText="1"/>
    </xf>
    <xf numFmtId="3" fontId="3" fillId="0" borderId="9"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3" fillId="0" borderId="9" xfId="0"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
    </xf>
    <xf numFmtId="0" fontId="2" fillId="0" borderId="2" xfId="0" applyFont="1" applyBorder="1" applyAlignment="1">
      <alignment vertical="center" wrapText="1"/>
    </xf>
    <xf numFmtId="0" fontId="12" fillId="0" borderId="2" xfId="0" applyFont="1" applyBorder="1" applyAlignment="1">
      <alignment vertical="center" wrapText="1"/>
    </xf>
    <xf numFmtId="0" fontId="3" fillId="0" borderId="2" xfId="0" applyFont="1" applyBorder="1" applyAlignment="1">
      <alignment vertical="top" wrapText="1"/>
    </xf>
    <xf numFmtId="0" fontId="2" fillId="0" borderId="4" xfId="0" applyFont="1" applyBorder="1" applyAlignment="1">
      <alignment vertical="center"/>
    </xf>
    <xf numFmtId="0" fontId="3" fillId="0" borderId="2" xfId="0" applyFont="1" applyBorder="1" applyAlignment="1">
      <alignment horizontal="left" vertical="center"/>
    </xf>
    <xf numFmtId="0" fontId="6" fillId="0" borderId="2" xfId="0" applyFont="1" applyBorder="1" applyAlignment="1">
      <alignment vertical="center"/>
    </xf>
    <xf numFmtId="0" fontId="6" fillId="0" borderId="0" xfId="0" applyFont="1" applyAlignment="1">
      <alignment vertical="top" wrapText="1"/>
    </xf>
    <xf numFmtId="0" fontId="3" fillId="0" borderId="0" xfId="0" applyFont="1" applyAlignment="1">
      <alignment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3" fontId="2" fillId="0" borderId="2" xfId="0" applyNumberFormat="1" applyFont="1" applyBorder="1" applyAlignment="1">
      <alignment horizontal="center"/>
    </xf>
    <xf numFmtId="4" fontId="3" fillId="0" borderId="2" xfId="0" applyNumberFormat="1" applyFont="1" applyBorder="1" applyAlignment="1">
      <alignment horizontal="center" vertical="center"/>
    </xf>
    <xf numFmtId="3" fontId="3" fillId="0" borderId="15" xfId="0" applyNumberFormat="1" applyFont="1" applyBorder="1" applyAlignment="1">
      <alignment horizontal="center"/>
    </xf>
    <xf numFmtId="4" fontId="3" fillId="0" borderId="15" xfId="0" applyNumberFormat="1" applyFont="1" applyBorder="1" applyAlignment="1">
      <alignment horizontal="center" vertical="center"/>
    </xf>
    <xf numFmtId="0" fontId="9" fillId="0" borderId="2" xfId="2" applyFont="1" applyBorder="1" applyAlignment="1">
      <alignment vertical="top" wrapText="1"/>
    </xf>
    <xf numFmtId="3" fontId="2" fillId="0" borderId="4" xfId="0" applyNumberFormat="1" applyFont="1" applyBorder="1" applyAlignment="1">
      <alignment horizontal="center" vertical="center"/>
    </xf>
    <xf numFmtId="3" fontId="3" fillId="0" borderId="9" xfId="0" applyNumberFormat="1" applyFont="1" applyBorder="1" applyAlignment="1">
      <alignment horizontal="center"/>
    </xf>
    <xf numFmtId="3" fontId="2" fillId="0" borderId="9" xfId="0" applyNumberFormat="1"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9" fillId="0" borderId="2" xfId="3" applyFont="1" applyBorder="1" applyAlignment="1">
      <alignment vertical="top" wrapText="1"/>
    </xf>
    <xf numFmtId="0" fontId="2" fillId="0" borderId="14" xfId="0" applyFont="1" applyBorder="1" applyAlignment="1">
      <alignment horizontal="center" vertical="center"/>
    </xf>
    <xf numFmtId="0" fontId="6" fillId="0" borderId="9" xfId="0" applyFont="1" applyBorder="1" applyAlignment="1">
      <alignment vertical="center" wrapText="1"/>
    </xf>
    <xf numFmtId="0" fontId="3" fillId="0" borderId="9" xfId="0" applyFont="1" applyBorder="1" applyAlignment="1">
      <alignment horizontal="left" vertical="center" wrapText="1"/>
    </xf>
    <xf numFmtId="0" fontId="3" fillId="0" borderId="9" xfId="0" applyFont="1" applyBorder="1" applyAlignment="1">
      <alignment horizontal="left" wrapText="1"/>
    </xf>
    <xf numFmtId="3" fontId="3" fillId="0" borderId="6" xfId="0" applyNumberFormat="1" applyFont="1" applyBorder="1" applyAlignment="1">
      <alignment horizontal="center"/>
    </xf>
    <xf numFmtId="3" fontId="3" fillId="0" borderId="7" xfId="0" applyNumberFormat="1" applyFont="1" applyBorder="1" applyAlignment="1">
      <alignment horizontal="center"/>
    </xf>
    <xf numFmtId="4" fontId="3" fillId="0" borderId="8" xfId="0" applyNumberFormat="1" applyFont="1" applyBorder="1" applyAlignment="1">
      <alignment horizontal="center"/>
    </xf>
    <xf numFmtId="3" fontId="3" fillId="0" borderId="11" xfId="0" applyNumberFormat="1" applyFont="1" applyBorder="1" applyAlignment="1">
      <alignment horizontal="center"/>
    </xf>
    <xf numFmtId="0" fontId="6" fillId="0" borderId="0" xfId="0" applyFont="1" applyAlignment="1">
      <alignment wrapText="1"/>
    </xf>
    <xf numFmtId="0" fontId="11" fillId="0" borderId="2" xfId="2" applyFont="1" applyBorder="1" applyAlignment="1">
      <alignment vertical="top" wrapText="1"/>
    </xf>
    <xf numFmtId="0" fontId="9" fillId="0" borderId="2" xfId="2" applyFont="1" applyBorder="1" applyAlignment="1">
      <alignment horizontal="center" vertical="top"/>
    </xf>
    <xf numFmtId="0" fontId="9" fillId="0" borderId="2" xfId="2" applyFont="1" applyBorder="1"/>
    <xf numFmtId="4" fontId="9" fillId="0" borderId="2" xfId="2" applyNumberFormat="1" applyFont="1" applyBorder="1"/>
    <xf numFmtId="0" fontId="9" fillId="0" borderId="2" xfId="0" applyFont="1" applyBorder="1" applyAlignment="1">
      <alignment horizontal="center" vertical="top"/>
    </xf>
    <xf numFmtId="0" fontId="9" fillId="0" borderId="2" xfId="2" applyFont="1" applyBorder="1" applyAlignment="1">
      <alignment horizontal="center"/>
    </xf>
    <xf numFmtId="0" fontId="9" fillId="0" borderId="2" xfId="0" applyFont="1" applyBorder="1"/>
    <xf numFmtId="3" fontId="9" fillId="0" borderId="2" xfId="2" applyNumberFormat="1" applyFont="1" applyBorder="1" applyAlignment="1">
      <alignment horizontal="center"/>
    </xf>
    <xf numFmtId="43" fontId="9" fillId="0" borderId="2" xfId="1" applyFont="1" applyBorder="1"/>
    <xf numFmtId="43" fontId="9" fillId="0" borderId="2" xfId="1" applyFont="1" applyBorder="1" applyAlignment="1">
      <alignment horizontal="center"/>
    </xf>
    <xf numFmtId="3" fontId="2" fillId="0" borderId="14" xfId="0" applyNumberFormat="1" applyFont="1" applyBorder="1" applyAlignment="1">
      <alignment horizontal="center" vertical="center"/>
    </xf>
    <xf numFmtId="0" fontId="9" fillId="0" borderId="2" xfId="2" applyFont="1" applyBorder="1" applyAlignment="1">
      <alignment vertical="top"/>
    </xf>
    <xf numFmtId="0" fontId="2" fillId="0" borderId="6" xfId="0" applyFont="1" applyBorder="1" applyAlignment="1">
      <alignment horizontal="center" vertical="center"/>
    </xf>
    <xf numFmtId="4" fontId="2" fillId="0" borderId="8" xfId="0" applyNumberFormat="1" applyFont="1" applyBorder="1" applyAlignment="1">
      <alignment horizontal="right" vertical="center"/>
    </xf>
    <xf numFmtId="4" fontId="2" fillId="0" borderId="14" xfId="0" applyNumberFormat="1" applyFont="1" applyBorder="1" applyAlignment="1">
      <alignment horizontal="center" vertical="center"/>
    </xf>
    <xf numFmtId="0" fontId="11" fillId="0" borderId="2" xfId="2" applyFont="1" applyBorder="1" applyAlignment="1">
      <alignment horizontal="left"/>
    </xf>
    <xf numFmtId="0" fontId="5" fillId="0" borderId="0" xfId="0" applyFont="1" applyAlignment="1">
      <alignment vertical="top" wrapText="1"/>
    </xf>
    <xf numFmtId="43" fontId="9" fillId="0" borderId="2" xfId="2" applyNumberFormat="1" applyFont="1" applyBorder="1"/>
    <xf numFmtId="0" fontId="13" fillId="0" borderId="0" xfId="0" applyFont="1" applyAlignment="1">
      <alignment vertical="top" wrapText="1"/>
    </xf>
    <xf numFmtId="0" fontId="9" fillId="0" borderId="2" xfId="2" applyFont="1" applyBorder="1" applyAlignment="1">
      <alignment horizontal="left"/>
    </xf>
    <xf numFmtId="0" fontId="9" fillId="0" borderId="9" xfId="2" applyFont="1" applyBorder="1" applyAlignment="1">
      <alignment horizontal="left"/>
    </xf>
    <xf numFmtId="0" fontId="11" fillId="0" borderId="2" xfId="3" applyFont="1" applyBorder="1" applyAlignment="1">
      <alignment vertical="top" wrapText="1"/>
    </xf>
    <xf numFmtId="0" fontId="2" fillId="0" borderId="2" xfId="0" applyFont="1" applyBorder="1" applyAlignment="1">
      <alignment horizontal="center" vertical="top"/>
    </xf>
    <xf numFmtId="4" fontId="3" fillId="0" borderId="2" xfId="0" applyNumberFormat="1" applyFont="1" applyBorder="1" applyAlignment="1">
      <alignment horizontal="right"/>
    </xf>
    <xf numFmtId="0" fontId="3" fillId="0" borderId="2" xfId="0" applyFont="1" applyBorder="1" applyAlignment="1">
      <alignment horizontal="center"/>
    </xf>
    <xf numFmtId="0" fontId="3" fillId="0" borderId="2" xfId="0" applyFont="1" applyBorder="1" applyAlignment="1">
      <alignment horizontal="center" vertical="top"/>
    </xf>
    <xf numFmtId="3" fontId="3" fillId="0" borderId="2" xfId="0" applyNumberFormat="1" applyFont="1" applyBorder="1" applyAlignment="1">
      <alignment horizontal="center"/>
    </xf>
    <xf numFmtId="0" fontId="3" fillId="0" borderId="0" xfId="0" applyFont="1"/>
    <xf numFmtId="0" fontId="5" fillId="0" borderId="2" xfId="0" applyFont="1" applyBorder="1" applyAlignment="1">
      <alignment vertical="top" wrapText="1"/>
    </xf>
    <xf numFmtId="0" fontId="3" fillId="0" borderId="2" xfId="0" applyFont="1" applyBorder="1"/>
    <xf numFmtId="4" fontId="3" fillId="0" borderId="2" xfId="0" applyNumberFormat="1" applyFont="1" applyBorder="1" applyAlignment="1">
      <alignment horizontal="center"/>
    </xf>
    <xf numFmtId="0" fontId="13" fillId="0" borderId="0" xfId="0" applyFont="1" applyAlignment="1">
      <alignment vertical="top" wrapText="1"/>
    </xf>
    <xf numFmtId="0" fontId="3" fillId="0" borderId="9" xfId="0" applyFont="1" applyBorder="1" applyAlignment="1">
      <alignment horizontal="center" vertical="top"/>
    </xf>
    <xf numFmtId="0" fontId="5" fillId="0" borderId="0" xfId="0" applyFont="1" applyAlignment="1">
      <alignment vertical="top" wrapText="1"/>
    </xf>
    <xf numFmtId="4" fontId="3" fillId="0" borderId="9" xfId="0" applyNumberFormat="1" applyFont="1" applyBorder="1" applyAlignment="1">
      <alignment horizontal="center"/>
    </xf>
    <xf numFmtId="0" fontId="6" fillId="0" borderId="0" xfId="0" applyFont="1" applyAlignment="1">
      <alignment horizontal="left" vertical="center" wrapText="1"/>
    </xf>
    <xf numFmtId="0" fontId="3" fillId="0" borderId="9" xfId="0" applyFont="1" applyBorder="1" applyAlignment="1">
      <alignment wrapText="1"/>
    </xf>
    <xf numFmtId="0" fontId="9" fillId="0" borderId="9" xfId="2" applyFont="1" applyBorder="1" applyAlignment="1">
      <alignment vertical="top" wrapText="1"/>
    </xf>
    <xf numFmtId="3" fontId="9" fillId="0" borderId="15" xfId="2" applyNumberFormat="1" applyFont="1" applyBorder="1" applyAlignment="1">
      <alignment horizontal="center"/>
    </xf>
    <xf numFmtId="0" fontId="9" fillId="0" borderId="15" xfId="2" applyFont="1" applyBorder="1"/>
    <xf numFmtId="43" fontId="9" fillId="0" borderId="15" xfId="1" applyFont="1" applyBorder="1" applyAlignment="1">
      <alignment horizontal="center"/>
    </xf>
    <xf numFmtId="0" fontId="9" fillId="0" borderId="2" xfId="3" applyFont="1" applyBorder="1" applyAlignment="1">
      <alignment vertical="center" wrapText="1"/>
    </xf>
    <xf numFmtId="4" fontId="6" fillId="0" borderId="1" xfId="0" applyNumberFormat="1" applyFont="1" applyBorder="1" applyAlignment="1">
      <alignment horizontal="right"/>
    </xf>
    <xf numFmtId="0" fontId="3" fillId="0" borderId="17" xfId="0" applyFont="1" applyBorder="1" applyAlignment="1">
      <alignment horizontal="center" vertical="top"/>
    </xf>
    <xf numFmtId="0" fontId="2" fillId="0" borderId="18" xfId="0" applyFont="1" applyBorder="1" applyAlignment="1">
      <alignment vertical="center"/>
    </xf>
    <xf numFmtId="3" fontId="3" fillId="0" borderId="19" xfId="0" applyNumberFormat="1" applyFont="1" applyBorder="1" applyAlignment="1">
      <alignment horizontal="center"/>
    </xf>
    <xf numFmtId="4" fontId="3" fillId="0" borderId="20" xfId="0" applyNumberFormat="1" applyFont="1" applyBorder="1" applyAlignment="1">
      <alignment horizontal="center"/>
    </xf>
    <xf numFmtId="4" fontId="2" fillId="0" borderId="21" xfId="0" applyNumberFormat="1" applyFont="1" applyBorder="1" applyAlignment="1">
      <alignment horizontal="right" vertical="center"/>
    </xf>
    <xf numFmtId="3" fontId="3" fillId="0" borderId="0" xfId="0" applyNumberFormat="1" applyFont="1" applyBorder="1" applyAlignment="1">
      <alignment horizontal="center" vertical="center"/>
    </xf>
    <xf numFmtId="0" fontId="10" fillId="0" borderId="4" xfId="3" applyFont="1" applyBorder="1" applyAlignment="1">
      <alignment horizontal="left" vertical="center" wrapText="1"/>
    </xf>
    <xf numFmtId="0" fontId="10" fillId="0" borderId="5" xfId="3" applyFont="1" applyBorder="1" applyAlignment="1">
      <alignment horizontal="left" vertical="center" wrapText="1"/>
    </xf>
    <xf numFmtId="0" fontId="10" fillId="0" borderId="3" xfId="3" applyFont="1" applyBorder="1" applyAlignment="1">
      <alignment horizontal="left" vertical="center" wrapText="1"/>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3" fontId="2" fillId="0" borderId="4"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3" xfId="0" applyNumberFormat="1"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wrapText="1"/>
    </xf>
    <xf numFmtId="0" fontId="3" fillId="0" borderId="0" xfId="0" applyFont="1" applyBorder="1" applyAlignment="1">
      <alignment wrapText="1"/>
    </xf>
    <xf numFmtId="0" fontId="3" fillId="0" borderId="10" xfId="0" applyFont="1" applyBorder="1" applyAlignment="1">
      <alignment wrapText="1"/>
    </xf>
  </cellXfs>
  <cellStyles count="4">
    <cellStyle name="Comma" xfId="1" builtinId="3"/>
    <cellStyle name="Normal" xfId="0" builtinId="0"/>
    <cellStyle name="Normal_Sheet3" xfId="3"/>
    <cellStyle name="Normal_Sheet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K1660"/>
  <sheetViews>
    <sheetView tabSelected="1" view="pageBreakPreview" topLeftCell="A514" zoomScale="89" zoomScaleSheetLayoutView="89" workbookViewId="0">
      <selection activeCell="F528" sqref="F528"/>
    </sheetView>
  </sheetViews>
  <sheetFormatPr defaultRowHeight="16.5"/>
  <cols>
    <col min="1" max="1" width="6.7109375" style="4" customWidth="1"/>
    <col min="2" max="2" width="56.140625" style="12" customWidth="1"/>
    <col min="3" max="3" width="7.140625" style="66" customWidth="1"/>
    <col min="4" max="4" width="6" style="160" customWidth="1"/>
    <col min="5" max="5" width="11" style="103" customWidth="1"/>
    <col min="6" max="6" width="14.28515625" style="2" bestFit="1" customWidth="1"/>
    <col min="7" max="7" width="11.28515625" style="71" bestFit="1" customWidth="1"/>
    <col min="8" max="8" width="13.140625" style="71" bestFit="1" customWidth="1"/>
    <col min="9" max="16384" width="9.140625" style="71"/>
  </cols>
  <sheetData>
    <row r="1" spans="1:7" s="70" customFormat="1" ht="18" customHeight="1">
      <c r="A1" s="1" t="s">
        <v>0</v>
      </c>
      <c r="B1" s="11" t="s">
        <v>1</v>
      </c>
      <c r="C1" s="67" t="s">
        <v>3</v>
      </c>
      <c r="D1" s="159" t="s">
        <v>2</v>
      </c>
      <c r="E1" s="102" t="s">
        <v>4</v>
      </c>
      <c r="F1" s="78" t="s">
        <v>5</v>
      </c>
    </row>
    <row r="2" spans="1:7" ht="18.75" customHeight="1">
      <c r="A2" s="6"/>
      <c r="B2" s="100" t="s">
        <v>187</v>
      </c>
    </row>
    <row r="3" spans="1:7" ht="16.5" customHeight="1">
      <c r="A3" s="6"/>
      <c r="B3" s="100" t="s">
        <v>188</v>
      </c>
    </row>
    <row r="4" spans="1:7" ht="16.5" customHeight="1">
      <c r="B4" s="100" t="s">
        <v>15</v>
      </c>
      <c r="F4" s="9"/>
    </row>
    <row r="5" spans="1:7" ht="16.5" customHeight="1">
      <c r="B5" s="144" t="s">
        <v>16</v>
      </c>
    </row>
    <row r="6" spans="1:7" ht="16.5" customHeight="1">
      <c r="B6" s="144" t="s">
        <v>17</v>
      </c>
    </row>
    <row r="7" spans="1:7" ht="34.5" customHeight="1">
      <c r="A7" s="4" t="s">
        <v>6</v>
      </c>
      <c r="B7" s="145" t="s">
        <v>7</v>
      </c>
      <c r="C7" s="66">
        <v>474</v>
      </c>
      <c r="D7" s="3" t="s">
        <v>10</v>
      </c>
      <c r="E7" s="103">
        <v>200</v>
      </c>
      <c r="F7" s="2">
        <f>C7*E7</f>
        <v>94800</v>
      </c>
    </row>
    <row r="8" spans="1:7" ht="16.5" customHeight="1">
      <c r="D8" s="3"/>
    </row>
    <row r="9" spans="1:7" ht="34.5" customHeight="1">
      <c r="A9" s="4" t="s">
        <v>8</v>
      </c>
      <c r="B9" s="146" t="s">
        <v>148</v>
      </c>
      <c r="C9" s="66">
        <v>263</v>
      </c>
      <c r="D9" s="3" t="s">
        <v>30</v>
      </c>
      <c r="E9" s="103">
        <v>600</v>
      </c>
      <c r="F9" s="2">
        <f>C9*E9</f>
        <v>157800</v>
      </c>
    </row>
    <row r="10" spans="1:7" ht="15" customHeight="1">
      <c r="B10" s="112"/>
      <c r="D10" s="3"/>
    </row>
    <row r="11" spans="1:7" s="72" customFormat="1" ht="21.75" customHeight="1">
      <c r="A11" s="76" t="s">
        <v>9</v>
      </c>
      <c r="B11" s="112" t="s">
        <v>47</v>
      </c>
      <c r="C11" s="91">
        <v>16</v>
      </c>
      <c r="D11" s="76" t="s">
        <v>30</v>
      </c>
      <c r="E11" s="106">
        <v>1200</v>
      </c>
      <c r="F11" s="86">
        <f>C11*E11</f>
        <v>19200</v>
      </c>
    </row>
    <row r="12" spans="1:7">
      <c r="D12" s="3"/>
    </row>
    <row r="13" spans="1:7" ht="34.5" customHeight="1">
      <c r="A13" s="4" t="s">
        <v>25</v>
      </c>
      <c r="B13" s="146" t="s">
        <v>48</v>
      </c>
      <c r="C13" s="66">
        <v>12</v>
      </c>
      <c r="D13" s="3" t="s">
        <v>30</v>
      </c>
      <c r="E13" s="103">
        <v>3800</v>
      </c>
      <c r="F13" s="2">
        <f>C13*E13</f>
        <v>45600</v>
      </c>
      <c r="G13" s="75"/>
    </row>
    <row r="14" spans="1:7" ht="13.5" customHeight="1">
      <c r="D14" s="3"/>
    </row>
    <row r="15" spans="1:7" ht="18" customHeight="1">
      <c r="B15" s="100" t="s">
        <v>12</v>
      </c>
      <c r="D15" s="3"/>
    </row>
    <row r="16" spans="1:7" ht="16.5" customHeight="1">
      <c r="A16" s="4" t="s">
        <v>26</v>
      </c>
      <c r="B16" s="112" t="s">
        <v>13</v>
      </c>
      <c r="D16" s="3"/>
    </row>
    <row r="17" spans="1:6" ht="16.5" customHeight="1">
      <c r="B17" s="112" t="s">
        <v>14</v>
      </c>
      <c r="C17" s="66">
        <v>1</v>
      </c>
      <c r="D17" s="3" t="s">
        <v>0</v>
      </c>
      <c r="E17" s="103">
        <v>20000</v>
      </c>
      <c r="F17" s="2">
        <f>C17*E17</f>
        <v>20000</v>
      </c>
    </row>
    <row r="18" spans="1:6" ht="16.5" customHeight="1">
      <c r="D18" s="3"/>
    </row>
    <row r="19" spans="1:6" ht="16.5" customHeight="1">
      <c r="B19" s="100" t="s">
        <v>18</v>
      </c>
      <c r="D19" s="3"/>
    </row>
    <row r="20" spans="1:6" ht="50.25" customHeight="1">
      <c r="A20" s="4" t="s">
        <v>11</v>
      </c>
      <c r="B20" s="112" t="s">
        <v>192</v>
      </c>
      <c r="C20" s="66">
        <v>1</v>
      </c>
      <c r="D20" s="3" t="s">
        <v>0</v>
      </c>
      <c r="E20" s="103">
        <v>20000</v>
      </c>
      <c r="F20" s="2">
        <f>C20*E20</f>
        <v>20000</v>
      </c>
    </row>
    <row r="21" spans="1:6" ht="16.5" customHeight="1">
      <c r="D21" s="3"/>
    </row>
    <row r="22" spans="1:6" ht="16.5" customHeight="1">
      <c r="B22" s="100" t="s">
        <v>19</v>
      </c>
      <c r="D22" s="3"/>
    </row>
    <row r="23" spans="1:6" ht="39" customHeight="1">
      <c r="A23" s="4" t="s">
        <v>27</v>
      </c>
      <c r="B23" s="112" t="s">
        <v>20</v>
      </c>
      <c r="C23" s="66">
        <v>80</v>
      </c>
      <c r="D23" s="3" t="s">
        <v>30</v>
      </c>
      <c r="E23" s="103">
        <v>250</v>
      </c>
      <c r="F23" s="2">
        <f>C23*E23</f>
        <v>20000</v>
      </c>
    </row>
    <row r="24" spans="1:6" ht="16.5" customHeight="1">
      <c r="D24" s="3"/>
    </row>
    <row r="25" spans="1:6" ht="16.5" customHeight="1">
      <c r="A25" s="4" t="s">
        <v>28</v>
      </c>
      <c r="B25" s="112" t="s">
        <v>21</v>
      </c>
      <c r="C25" s="66">
        <v>58</v>
      </c>
      <c r="D25" s="3" t="s">
        <v>30</v>
      </c>
      <c r="E25" s="103">
        <v>650</v>
      </c>
      <c r="F25" s="2">
        <f>C25*E25</f>
        <v>37700</v>
      </c>
    </row>
    <row r="26" spans="1:6" ht="16.5" customHeight="1">
      <c r="D26" s="3"/>
    </row>
    <row r="27" spans="1:6" ht="16.5" customHeight="1">
      <c r="B27" s="100" t="s">
        <v>22</v>
      </c>
      <c r="D27" s="3"/>
    </row>
    <row r="28" spans="1:6" ht="40.5" customHeight="1">
      <c r="A28" s="4" t="s">
        <v>29</v>
      </c>
      <c r="B28" s="112" t="s">
        <v>23</v>
      </c>
      <c r="C28" s="66">
        <v>385</v>
      </c>
      <c r="D28" s="3" t="s">
        <v>10</v>
      </c>
      <c r="E28" s="103">
        <v>900</v>
      </c>
      <c r="F28" s="2">
        <f>C28*E28</f>
        <v>346500</v>
      </c>
    </row>
    <row r="29" spans="1:6" ht="12.75" customHeight="1">
      <c r="D29" s="3"/>
    </row>
    <row r="30" spans="1:6" ht="24.75" customHeight="1">
      <c r="B30" s="100" t="s">
        <v>24</v>
      </c>
      <c r="D30" s="3"/>
    </row>
    <row r="31" spans="1:6" ht="49.5">
      <c r="A31" s="4" t="s">
        <v>31</v>
      </c>
      <c r="B31" s="12" t="s">
        <v>193</v>
      </c>
      <c r="C31" s="66">
        <f>C28</f>
        <v>385</v>
      </c>
      <c r="D31" s="3" t="s">
        <v>10</v>
      </c>
      <c r="E31" s="103">
        <v>120</v>
      </c>
      <c r="F31" s="2">
        <f>C31*E31</f>
        <v>46200</v>
      </c>
    </row>
    <row r="32" spans="1:6" s="202" customFormat="1">
      <c r="A32" s="200"/>
      <c r="B32" s="12"/>
      <c r="C32" s="201"/>
      <c r="D32" s="199"/>
      <c r="E32" s="209"/>
      <c r="F32" s="198"/>
    </row>
    <row r="33" spans="1:141" s="202" customFormat="1">
      <c r="A33" s="200"/>
      <c r="B33" s="12"/>
      <c r="C33" s="201"/>
      <c r="D33" s="199"/>
      <c r="E33" s="209"/>
      <c r="F33" s="198"/>
    </row>
    <row r="34" spans="1:141" s="202" customFormat="1">
      <c r="A34" s="200"/>
      <c r="B34" s="12"/>
      <c r="C34" s="201"/>
      <c r="D34" s="199"/>
      <c r="E34" s="209"/>
      <c r="F34" s="198"/>
    </row>
    <row r="35" spans="1:141" s="202" customFormat="1">
      <c r="A35" s="200"/>
      <c r="B35" s="12"/>
      <c r="C35" s="201"/>
      <c r="D35" s="199"/>
      <c r="E35" s="209"/>
      <c r="F35" s="198"/>
    </row>
    <row r="36" spans="1:141" s="202" customFormat="1">
      <c r="A36" s="200"/>
      <c r="B36" s="12"/>
      <c r="C36" s="201"/>
      <c r="D36" s="199"/>
      <c r="E36" s="209"/>
      <c r="F36" s="198"/>
    </row>
    <row r="37" spans="1:141" s="202" customFormat="1">
      <c r="A37" s="200"/>
      <c r="B37" s="12"/>
      <c r="C37" s="201"/>
      <c r="D37" s="199"/>
      <c r="E37" s="209"/>
      <c r="F37" s="198"/>
    </row>
    <row r="38" spans="1:141" s="202" customFormat="1">
      <c r="A38" s="200"/>
      <c r="B38" s="12"/>
      <c r="C38" s="201"/>
      <c r="D38" s="199"/>
      <c r="E38" s="209"/>
      <c r="F38" s="198"/>
    </row>
    <row r="39" spans="1:141">
      <c r="D39" s="3"/>
    </row>
    <row r="40" spans="1:141" s="72" customFormat="1" ht="20.25" customHeight="1">
      <c r="A40" s="95"/>
      <c r="B40" s="147" t="s">
        <v>146</v>
      </c>
      <c r="C40" s="79"/>
      <c r="D40" s="79"/>
      <c r="E40" s="96"/>
      <c r="F40" s="7">
        <f>SUM(F7:F39)</f>
        <v>807800</v>
      </c>
    </row>
    <row r="41" spans="1:141" s="5" customFormat="1" ht="18.75" customHeight="1">
      <c r="A41" s="1" t="s">
        <v>0</v>
      </c>
      <c r="B41" s="11" t="s">
        <v>1</v>
      </c>
      <c r="C41" s="67" t="s">
        <v>3</v>
      </c>
      <c r="D41" s="159" t="s">
        <v>2</v>
      </c>
      <c r="E41" s="102" t="s">
        <v>4</v>
      </c>
      <c r="F41" s="78" t="s">
        <v>5</v>
      </c>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row>
    <row r="42" spans="1:141">
      <c r="B42" s="100" t="s">
        <v>156</v>
      </c>
    </row>
    <row r="43" spans="1:141">
      <c r="B43" s="100" t="s">
        <v>32</v>
      </c>
    </row>
    <row r="44" spans="1:141" ht="35.25" customHeight="1">
      <c r="A44" s="4" t="s">
        <v>6</v>
      </c>
      <c r="B44" s="112" t="s">
        <v>33</v>
      </c>
      <c r="C44" s="66">
        <f>C28</f>
        <v>385</v>
      </c>
      <c r="D44" s="3" t="s">
        <v>10</v>
      </c>
      <c r="E44" s="103">
        <v>150</v>
      </c>
      <c r="F44" s="2">
        <f>C44*E44</f>
        <v>57750</v>
      </c>
    </row>
    <row r="45" spans="1:141" ht="15.75" customHeight="1">
      <c r="B45" s="112"/>
      <c r="D45" s="3"/>
    </row>
    <row r="46" spans="1:141" ht="30">
      <c r="B46" s="100" t="s">
        <v>34</v>
      </c>
      <c r="D46" s="3"/>
    </row>
    <row r="47" spans="1:141" ht="33">
      <c r="A47" s="4" t="s">
        <v>8</v>
      </c>
      <c r="B47" s="112" t="s">
        <v>35</v>
      </c>
      <c r="C47" s="66">
        <v>16</v>
      </c>
      <c r="D47" s="3" t="s">
        <v>30</v>
      </c>
      <c r="E47" s="103">
        <v>9000</v>
      </c>
      <c r="F47" s="2">
        <f>C47*E47</f>
        <v>144000</v>
      </c>
    </row>
    <row r="48" spans="1:141">
      <c r="B48" s="112"/>
      <c r="D48" s="3"/>
    </row>
    <row r="49" spans="1:7" ht="30">
      <c r="B49" s="100" t="s">
        <v>49</v>
      </c>
      <c r="D49" s="3"/>
    </row>
    <row r="50" spans="1:7">
      <c r="A50" s="4" t="s">
        <v>9</v>
      </c>
      <c r="B50" s="112" t="s">
        <v>223</v>
      </c>
      <c r="C50" s="66">
        <v>60</v>
      </c>
      <c r="D50" s="3" t="s">
        <v>30</v>
      </c>
      <c r="E50" s="103">
        <v>12000</v>
      </c>
      <c r="F50" s="2">
        <f>C50*E50</f>
        <v>720000</v>
      </c>
    </row>
    <row r="51" spans="1:7">
      <c r="B51" s="112"/>
      <c r="D51" s="3"/>
    </row>
    <row r="52" spans="1:7">
      <c r="A52" s="4" t="s">
        <v>25</v>
      </c>
      <c r="B52" s="112" t="s">
        <v>36</v>
      </c>
      <c r="C52" s="66">
        <f>C44</f>
        <v>385</v>
      </c>
      <c r="D52" s="3" t="s">
        <v>10</v>
      </c>
      <c r="E52" s="103">
        <v>1800</v>
      </c>
      <c r="F52" s="2">
        <f>C52*E52</f>
        <v>693000</v>
      </c>
    </row>
    <row r="53" spans="1:7">
      <c r="B53" s="112"/>
      <c r="D53" s="3"/>
    </row>
    <row r="54" spans="1:7">
      <c r="A54" s="4" t="s">
        <v>26</v>
      </c>
      <c r="B54" s="112" t="s">
        <v>279</v>
      </c>
      <c r="C54" s="66">
        <v>18</v>
      </c>
      <c r="D54" s="3" t="s">
        <v>10</v>
      </c>
      <c r="E54" s="103">
        <v>1600</v>
      </c>
      <c r="F54" s="2">
        <f t="shared" ref="F54" si="0">C54*E54</f>
        <v>28800</v>
      </c>
    </row>
    <row r="55" spans="1:7">
      <c r="B55" s="112"/>
      <c r="D55" s="3"/>
    </row>
    <row r="56" spans="1:7" ht="51" customHeight="1">
      <c r="B56" s="174" t="s">
        <v>227</v>
      </c>
      <c r="D56" s="3"/>
    </row>
    <row r="57" spans="1:7">
      <c r="A57" s="4" t="s">
        <v>11</v>
      </c>
      <c r="B57" s="148" t="s">
        <v>183</v>
      </c>
      <c r="C57" s="66">
        <v>1250</v>
      </c>
      <c r="D57" s="3" t="s">
        <v>50</v>
      </c>
      <c r="E57" s="103">
        <v>150</v>
      </c>
      <c r="F57" s="2">
        <f>C57*E57</f>
        <v>187500</v>
      </c>
    </row>
    <row r="58" spans="1:7">
      <c r="B58" s="112"/>
      <c r="D58" s="3"/>
    </row>
    <row r="59" spans="1:7">
      <c r="A59" s="4" t="s">
        <v>27</v>
      </c>
      <c r="B59" s="148" t="s">
        <v>184</v>
      </c>
      <c r="C59" s="66">
        <v>1100</v>
      </c>
      <c r="D59" s="3" t="s">
        <v>50</v>
      </c>
      <c r="E59" s="103">
        <f>E57</f>
        <v>150</v>
      </c>
      <c r="F59" s="2">
        <f>C59*E59</f>
        <v>165000</v>
      </c>
    </row>
    <row r="60" spans="1:7">
      <c r="B60" s="112"/>
      <c r="D60" s="3"/>
    </row>
    <row r="61" spans="1:7">
      <c r="A61" s="4" t="s">
        <v>28</v>
      </c>
      <c r="B61" s="148" t="s">
        <v>185</v>
      </c>
      <c r="C61" s="66">
        <v>650</v>
      </c>
      <c r="D61" s="3" t="s">
        <v>50</v>
      </c>
      <c r="E61" s="103">
        <f>E59</f>
        <v>150</v>
      </c>
      <c r="F61" s="2">
        <f>C61*E61</f>
        <v>97500</v>
      </c>
    </row>
    <row r="62" spans="1:7">
      <c r="B62" s="112"/>
      <c r="D62" s="3"/>
    </row>
    <row r="63" spans="1:7" ht="18" customHeight="1">
      <c r="A63" s="4" t="s">
        <v>29</v>
      </c>
      <c r="B63" s="148" t="s">
        <v>186</v>
      </c>
      <c r="C63" s="66">
        <v>820</v>
      </c>
      <c r="D63" s="3" t="s">
        <v>50</v>
      </c>
      <c r="E63" s="103">
        <f>E61</f>
        <v>150</v>
      </c>
      <c r="F63" s="2">
        <f>C63*E63</f>
        <v>123000</v>
      </c>
      <c r="G63" s="75"/>
    </row>
    <row r="64" spans="1:7" ht="18" customHeight="1">
      <c r="B64" s="148"/>
      <c r="D64" s="3"/>
    </row>
    <row r="65" spans="1:6" ht="18.75" customHeight="1">
      <c r="B65" s="100" t="s">
        <v>37</v>
      </c>
      <c r="D65" s="3"/>
    </row>
    <row r="66" spans="1:6" ht="34.5" customHeight="1">
      <c r="A66" s="4" t="s">
        <v>31</v>
      </c>
      <c r="B66" s="112" t="s">
        <v>38</v>
      </c>
      <c r="C66" s="66">
        <f>C44</f>
        <v>385</v>
      </c>
      <c r="D66" s="3" t="s">
        <v>10</v>
      </c>
      <c r="E66" s="103">
        <v>600</v>
      </c>
      <c r="F66" s="2">
        <f>C66*E66</f>
        <v>231000</v>
      </c>
    </row>
    <row r="67" spans="1:6" ht="15" customHeight="1">
      <c r="B67" s="144"/>
      <c r="D67" s="3"/>
    </row>
    <row r="68" spans="1:6" ht="18.75" customHeight="1">
      <c r="B68" s="100" t="s">
        <v>39</v>
      </c>
      <c r="D68" s="3"/>
    </row>
    <row r="69" spans="1:6" ht="35.25" customHeight="1">
      <c r="B69" s="100" t="s">
        <v>40</v>
      </c>
      <c r="D69" s="3"/>
    </row>
    <row r="70" spans="1:6" ht="35.25" customHeight="1">
      <c r="A70" s="4" t="s">
        <v>57</v>
      </c>
      <c r="B70" s="146" t="s">
        <v>41</v>
      </c>
      <c r="C70" s="66">
        <v>220</v>
      </c>
      <c r="D70" s="3" t="s">
        <v>10</v>
      </c>
      <c r="E70" s="103">
        <v>600</v>
      </c>
      <c r="F70" s="2">
        <f>C70*E70</f>
        <v>132000</v>
      </c>
    </row>
    <row r="71" spans="1:6">
      <c r="B71" s="148"/>
    </row>
    <row r="72" spans="1:6" s="202" customFormat="1">
      <c r="A72" s="200"/>
      <c r="B72" s="148"/>
      <c r="C72" s="201"/>
      <c r="D72" s="160"/>
      <c r="E72" s="209"/>
      <c r="F72" s="198"/>
    </row>
    <row r="73" spans="1:6" s="202" customFormat="1">
      <c r="A73" s="200"/>
      <c r="B73" s="148"/>
      <c r="C73" s="201"/>
      <c r="D73" s="160"/>
      <c r="E73" s="209"/>
      <c r="F73" s="198"/>
    </row>
    <row r="74" spans="1:6" s="202" customFormat="1">
      <c r="A74" s="200"/>
      <c r="B74" s="148"/>
      <c r="C74" s="201"/>
      <c r="D74" s="160"/>
      <c r="E74" s="209"/>
      <c r="F74" s="198"/>
    </row>
    <row r="75" spans="1:6" s="202" customFormat="1">
      <c r="A75" s="200"/>
      <c r="B75" s="148"/>
      <c r="C75" s="201"/>
      <c r="D75" s="160"/>
      <c r="E75" s="209"/>
      <c r="F75" s="198"/>
    </row>
    <row r="76" spans="1:6" s="202" customFormat="1">
      <c r="A76" s="200"/>
      <c r="B76" s="148"/>
      <c r="C76" s="201"/>
      <c r="D76" s="160"/>
      <c r="E76" s="209"/>
      <c r="F76" s="198"/>
    </row>
    <row r="77" spans="1:6" s="202" customFormat="1">
      <c r="A77" s="200"/>
      <c r="B77" s="148"/>
      <c r="C77" s="201"/>
      <c r="D77" s="160"/>
      <c r="E77" s="209"/>
      <c r="F77" s="198"/>
    </row>
    <row r="78" spans="1:6" s="202" customFormat="1">
      <c r="A78" s="200"/>
      <c r="B78" s="148"/>
      <c r="C78" s="201"/>
      <c r="D78" s="160"/>
      <c r="E78" s="209"/>
      <c r="F78" s="198"/>
    </row>
    <row r="79" spans="1:6" s="202" customFormat="1">
      <c r="A79" s="200"/>
      <c r="B79" s="148"/>
      <c r="C79" s="201"/>
      <c r="D79" s="160"/>
      <c r="E79" s="209"/>
      <c r="F79" s="198"/>
    </row>
    <row r="80" spans="1:6" ht="21" customHeight="1">
      <c r="B80" s="74"/>
    </row>
    <row r="81" spans="1:6" ht="21.75" customHeight="1">
      <c r="A81" s="8"/>
      <c r="B81" s="147" t="s">
        <v>146</v>
      </c>
      <c r="C81" s="79"/>
      <c r="D81" s="79"/>
      <c r="E81" s="96"/>
      <c r="F81" s="78">
        <f>SUM(F44:F80)</f>
        <v>2579550</v>
      </c>
    </row>
    <row r="82" spans="1:6" s="72" customFormat="1" ht="20.25" customHeight="1">
      <c r="A82" s="5" t="s">
        <v>0</v>
      </c>
      <c r="B82" s="11" t="s">
        <v>1</v>
      </c>
      <c r="C82" s="67" t="s">
        <v>3</v>
      </c>
      <c r="D82" s="159" t="s">
        <v>2</v>
      </c>
      <c r="E82" s="102" t="s">
        <v>4</v>
      </c>
      <c r="F82" s="78" t="s">
        <v>5</v>
      </c>
    </row>
    <row r="83" spans="1:6">
      <c r="B83" s="100" t="s">
        <v>156</v>
      </c>
    </row>
    <row r="84" spans="1:6" ht="17.25" customHeight="1">
      <c r="B84" s="100" t="s">
        <v>42</v>
      </c>
    </row>
    <row r="85" spans="1:6" ht="34.5" customHeight="1">
      <c r="A85" s="4" t="s">
        <v>6</v>
      </c>
      <c r="B85" s="112" t="s">
        <v>51</v>
      </c>
      <c r="C85" s="66">
        <v>330</v>
      </c>
      <c r="D85" s="3" t="s">
        <v>10</v>
      </c>
      <c r="E85" s="103">
        <v>1800</v>
      </c>
      <c r="F85" s="2">
        <f t="shared" ref="F85:F90" si="1">C85*E85</f>
        <v>594000</v>
      </c>
    </row>
    <row r="86" spans="1:6" ht="15" customHeight="1">
      <c r="B86" s="112"/>
      <c r="D86" s="3"/>
    </row>
    <row r="87" spans="1:6">
      <c r="B87" s="100" t="s">
        <v>43</v>
      </c>
      <c r="D87" s="3"/>
    </row>
    <row r="88" spans="1:6" s="72" customFormat="1" ht="31.5" customHeight="1">
      <c r="A88" s="4" t="s">
        <v>8</v>
      </c>
      <c r="B88" s="112" t="s">
        <v>44</v>
      </c>
      <c r="C88" s="66">
        <v>66</v>
      </c>
      <c r="D88" s="3" t="s">
        <v>10</v>
      </c>
      <c r="E88" s="103">
        <v>200</v>
      </c>
      <c r="F88" s="2">
        <f t="shared" si="1"/>
        <v>13200</v>
      </c>
    </row>
    <row r="89" spans="1:6">
      <c r="B89" s="112"/>
      <c r="D89" s="3"/>
    </row>
    <row r="90" spans="1:6" ht="25.5" customHeight="1">
      <c r="A90" s="76" t="s">
        <v>9</v>
      </c>
      <c r="B90" s="112" t="s">
        <v>45</v>
      </c>
      <c r="C90" s="91">
        <v>66</v>
      </c>
      <c r="D90" s="76" t="s">
        <v>10</v>
      </c>
      <c r="E90" s="106">
        <v>200</v>
      </c>
      <c r="F90" s="86">
        <f t="shared" si="1"/>
        <v>13200</v>
      </c>
    </row>
    <row r="91" spans="1:6">
      <c r="B91" s="112"/>
      <c r="D91" s="3"/>
    </row>
    <row r="92" spans="1:6">
      <c r="B92" s="144" t="s">
        <v>46</v>
      </c>
      <c r="D92" s="3"/>
      <c r="F92" s="85">
        <f>SUM(F85:F91)</f>
        <v>620400</v>
      </c>
    </row>
    <row r="93" spans="1:6">
      <c r="B93" s="144"/>
      <c r="D93" s="3"/>
    </row>
    <row r="94" spans="1:6">
      <c r="B94" s="144"/>
      <c r="D94" s="3"/>
    </row>
    <row r="95" spans="1:6">
      <c r="B95" s="144"/>
    </row>
    <row r="96" spans="1:6">
      <c r="B96" s="144" t="s">
        <v>147</v>
      </c>
      <c r="F96" s="10">
        <f>F40</f>
        <v>807800</v>
      </c>
    </row>
    <row r="97" spans="2:6">
      <c r="B97" s="144"/>
      <c r="F97" s="85"/>
    </row>
    <row r="98" spans="2:6">
      <c r="B98" s="144" t="s">
        <v>154</v>
      </c>
      <c r="F98" s="10">
        <f>F81</f>
        <v>2579550</v>
      </c>
    </row>
    <row r="99" spans="2:6">
      <c r="B99" s="144"/>
      <c r="F99" s="85"/>
    </row>
    <row r="100" spans="2:6">
      <c r="B100" s="144" t="s">
        <v>52</v>
      </c>
      <c r="F100" s="85">
        <f>F92</f>
        <v>620400</v>
      </c>
    </row>
    <row r="101" spans="2:6">
      <c r="B101" s="74"/>
    </row>
    <row r="102" spans="2:6" ht="15" customHeight="1">
      <c r="B102" s="74"/>
    </row>
    <row r="103" spans="2:6">
      <c r="B103" s="74"/>
    </row>
    <row r="104" spans="2:6">
      <c r="B104" s="74"/>
    </row>
    <row r="105" spans="2:6">
      <c r="B105" s="74"/>
    </row>
    <row r="106" spans="2:6">
      <c r="B106" s="74"/>
    </row>
    <row r="107" spans="2:6">
      <c r="B107" s="74"/>
    </row>
    <row r="108" spans="2:6">
      <c r="B108" s="74"/>
    </row>
    <row r="109" spans="2:6">
      <c r="B109" s="74"/>
    </row>
    <row r="110" spans="2:6">
      <c r="B110" s="74"/>
    </row>
    <row r="111" spans="2:6">
      <c r="B111" s="74"/>
    </row>
    <row r="112" spans="2:6">
      <c r="B112" s="74"/>
    </row>
    <row r="113" spans="1:6">
      <c r="B113" s="74"/>
    </row>
    <row r="114" spans="1:6">
      <c r="B114" s="74"/>
    </row>
    <row r="115" spans="1:6">
      <c r="B115" s="74"/>
    </row>
    <row r="116" spans="1:6">
      <c r="B116" s="74"/>
    </row>
    <row r="117" spans="1:6">
      <c r="B117" s="74"/>
    </row>
    <row r="118" spans="1:6">
      <c r="B118" s="74"/>
    </row>
    <row r="119" spans="1:6">
      <c r="B119" s="74"/>
    </row>
    <row r="120" spans="1:6" s="202" customFormat="1">
      <c r="A120" s="200"/>
      <c r="B120" s="204"/>
      <c r="C120" s="201"/>
      <c r="D120" s="160"/>
      <c r="E120" s="209"/>
      <c r="F120" s="198"/>
    </row>
    <row r="121" spans="1:6" s="202" customFormat="1">
      <c r="A121" s="200"/>
      <c r="B121" s="204"/>
      <c r="C121" s="201"/>
      <c r="D121" s="160"/>
      <c r="E121" s="209"/>
      <c r="F121" s="198"/>
    </row>
    <row r="122" spans="1:6" s="202" customFormat="1">
      <c r="A122" s="200"/>
      <c r="B122" s="204"/>
      <c r="C122" s="201"/>
      <c r="D122" s="160"/>
      <c r="E122" s="209"/>
      <c r="F122" s="198"/>
    </row>
    <row r="123" spans="1:6" s="202" customFormat="1">
      <c r="A123" s="200"/>
      <c r="B123" s="204"/>
      <c r="C123" s="201"/>
      <c r="D123" s="160"/>
      <c r="E123" s="209"/>
      <c r="F123" s="198"/>
    </row>
    <row r="124" spans="1:6" s="202" customFormat="1">
      <c r="A124" s="200"/>
      <c r="B124" s="204"/>
      <c r="C124" s="201"/>
      <c r="D124" s="160"/>
      <c r="E124" s="209"/>
      <c r="F124" s="198"/>
    </row>
    <row r="125" spans="1:6" s="202" customFormat="1">
      <c r="A125" s="200"/>
      <c r="B125" s="204"/>
      <c r="C125" s="201"/>
      <c r="D125" s="160"/>
      <c r="E125" s="209"/>
      <c r="F125" s="198"/>
    </row>
    <row r="126" spans="1:6" s="202" customFormat="1">
      <c r="A126" s="200"/>
      <c r="B126" s="204"/>
      <c r="C126" s="201"/>
      <c r="D126" s="160"/>
      <c r="E126" s="209"/>
      <c r="F126" s="198"/>
    </row>
    <row r="127" spans="1:6" s="202" customFormat="1">
      <c r="A127" s="200"/>
      <c r="B127" s="204"/>
      <c r="C127" s="201"/>
      <c r="D127" s="160"/>
      <c r="E127" s="209"/>
      <c r="F127" s="198"/>
    </row>
    <row r="128" spans="1:6" ht="21" customHeight="1">
      <c r="B128" s="74"/>
    </row>
    <row r="129" spans="1:9" ht="22.5" customHeight="1">
      <c r="A129" s="95"/>
      <c r="B129" s="229" t="s">
        <v>253</v>
      </c>
      <c r="C129" s="230"/>
      <c r="D129" s="230"/>
      <c r="E129" s="231"/>
      <c r="F129" s="78">
        <f>SUM(F96:F128)</f>
        <v>4007750</v>
      </c>
      <c r="I129" s="75"/>
    </row>
    <row r="130" spans="1:9" ht="21.75" customHeight="1">
      <c r="A130" s="5" t="s">
        <v>0</v>
      </c>
      <c r="B130" s="11" t="s">
        <v>1</v>
      </c>
      <c r="C130" s="67" t="s">
        <v>3</v>
      </c>
      <c r="D130" s="159" t="s">
        <v>2</v>
      </c>
      <c r="E130" s="102" t="s">
        <v>4</v>
      </c>
      <c r="F130" s="78" t="s">
        <v>5</v>
      </c>
    </row>
    <row r="131" spans="1:9" ht="21.75" customHeight="1">
      <c r="A131" s="97"/>
      <c r="B131" s="100" t="s">
        <v>169</v>
      </c>
      <c r="C131" s="99"/>
      <c r="D131" s="161"/>
      <c r="E131" s="104"/>
      <c r="F131" s="10"/>
    </row>
    <row r="132" spans="1:9">
      <c r="A132" s="97"/>
      <c r="B132" s="100" t="s">
        <v>155</v>
      </c>
      <c r="C132" s="99"/>
      <c r="D132" s="161"/>
      <c r="E132" s="104"/>
      <c r="F132" s="10"/>
    </row>
    <row r="133" spans="1:9">
      <c r="B133" s="100" t="s">
        <v>53</v>
      </c>
    </row>
    <row r="134" spans="1:9">
      <c r="B134" s="100" t="s">
        <v>54</v>
      </c>
    </row>
    <row r="135" spans="1:9" ht="33.75" customHeight="1">
      <c r="B135" s="100" t="s">
        <v>58</v>
      </c>
    </row>
    <row r="136" spans="1:9" ht="12" customHeight="1">
      <c r="B136" s="112"/>
    </row>
    <row r="137" spans="1:9" ht="15.75" customHeight="1">
      <c r="A137" s="76" t="s">
        <v>6</v>
      </c>
      <c r="B137" s="112" t="s">
        <v>55</v>
      </c>
      <c r="C137" s="66">
        <v>660</v>
      </c>
      <c r="D137" s="3" t="s">
        <v>10</v>
      </c>
      <c r="E137" s="103">
        <v>1500</v>
      </c>
      <c r="F137" s="2">
        <f>C137*E137</f>
        <v>990000</v>
      </c>
    </row>
    <row r="138" spans="1:9" ht="13.5" customHeight="1">
      <c r="B138" s="112"/>
      <c r="D138" s="3"/>
    </row>
    <row r="139" spans="1:9" ht="35.25" customHeight="1">
      <c r="B139" s="100" t="s">
        <v>59</v>
      </c>
      <c r="D139" s="3"/>
    </row>
    <row r="140" spans="1:9" ht="22.5" customHeight="1">
      <c r="A140" s="76" t="s">
        <v>8</v>
      </c>
      <c r="B140" s="112" t="s">
        <v>60</v>
      </c>
      <c r="C140" s="66">
        <v>360</v>
      </c>
      <c r="D140" s="3" t="s">
        <v>61</v>
      </c>
      <c r="E140" s="103">
        <v>150</v>
      </c>
      <c r="F140" s="2">
        <f>C140*E140</f>
        <v>54000</v>
      </c>
    </row>
    <row r="141" spans="1:9" ht="15.75" customHeight="1">
      <c r="B141" s="74"/>
    </row>
    <row r="142" spans="1:9">
      <c r="B142" s="100"/>
    </row>
    <row r="143" spans="1:9">
      <c r="B143" s="144"/>
    </row>
    <row r="144" spans="1:9">
      <c r="B144" s="112"/>
    </row>
    <row r="145" spans="2:2">
      <c r="B145" s="112"/>
    </row>
    <row r="146" spans="2:2">
      <c r="B146" s="112"/>
    </row>
    <row r="147" spans="2:2">
      <c r="B147" s="112"/>
    </row>
    <row r="148" spans="2:2">
      <c r="B148" s="112"/>
    </row>
    <row r="149" spans="2:2">
      <c r="B149" s="112"/>
    </row>
    <row r="150" spans="2:2">
      <c r="B150" s="112"/>
    </row>
    <row r="151" spans="2:2">
      <c r="B151" s="112"/>
    </row>
    <row r="152" spans="2:2">
      <c r="B152" s="112"/>
    </row>
    <row r="153" spans="2:2">
      <c r="B153" s="112"/>
    </row>
    <row r="154" spans="2:2">
      <c r="B154" s="112"/>
    </row>
    <row r="155" spans="2:2">
      <c r="B155" s="74"/>
    </row>
    <row r="156" spans="2:2">
      <c r="B156" s="74"/>
    </row>
    <row r="157" spans="2:2">
      <c r="B157" s="74"/>
    </row>
    <row r="158" spans="2:2">
      <c r="B158" s="74"/>
    </row>
    <row r="159" spans="2:2">
      <c r="B159" s="74"/>
    </row>
    <row r="160" spans="2:2">
      <c r="B160" s="74"/>
    </row>
    <row r="161" spans="1:6">
      <c r="B161" s="74"/>
    </row>
    <row r="162" spans="1:6" s="72" customFormat="1" ht="28.5" customHeight="1">
      <c r="A162" s="4"/>
      <c r="B162" s="77"/>
      <c r="C162" s="66"/>
      <c r="D162" s="160"/>
      <c r="E162" s="103"/>
      <c r="F162" s="86"/>
    </row>
    <row r="163" spans="1:6" s="72" customFormat="1" ht="28.5" customHeight="1">
      <c r="A163" s="4"/>
      <c r="B163" s="77"/>
      <c r="C163" s="66"/>
      <c r="D163" s="160"/>
      <c r="E163" s="103"/>
      <c r="F163" s="86"/>
    </row>
    <row r="164" spans="1:6" s="72" customFormat="1" ht="28.5" customHeight="1">
      <c r="A164" s="4"/>
      <c r="B164" s="77"/>
      <c r="C164" s="66"/>
      <c r="D164" s="160"/>
      <c r="E164" s="103"/>
      <c r="F164" s="86"/>
    </row>
    <row r="165" spans="1:6" s="72" customFormat="1" ht="28.5" customHeight="1">
      <c r="A165" s="200"/>
      <c r="B165" s="77"/>
      <c r="C165" s="201"/>
      <c r="D165" s="160"/>
      <c r="E165" s="209"/>
      <c r="F165" s="86"/>
    </row>
    <row r="166" spans="1:6" s="72" customFormat="1" ht="28.5" customHeight="1">
      <c r="A166" s="200"/>
      <c r="B166" s="77"/>
      <c r="C166" s="201"/>
      <c r="D166" s="160"/>
      <c r="E166" s="209"/>
      <c r="F166" s="86"/>
    </row>
    <row r="167" spans="1:6" s="72" customFormat="1" ht="28.5" customHeight="1">
      <c r="A167" s="200"/>
      <c r="B167" s="77"/>
      <c r="C167" s="201"/>
      <c r="D167" s="160"/>
      <c r="E167" s="209"/>
      <c r="F167" s="86"/>
    </row>
    <row r="168" spans="1:6" s="72" customFormat="1" ht="28.5" customHeight="1">
      <c r="A168" s="200"/>
      <c r="B168" s="77"/>
      <c r="C168" s="201"/>
      <c r="D168" s="160"/>
      <c r="E168" s="209"/>
      <c r="F168" s="86"/>
    </row>
    <row r="169" spans="1:6" s="72" customFormat="1" ht="28.5" customHeight="1">
      <c r="A169" s="200"/>
      <c r="B169" s="77"/>
      <c r="C169" s="201"/>
      <c r="D169" s="160"/>
      <c r="E169" s="209"/>
      <c r="F169" s="86"/>
    </row>
    <row r="170" spans="1:6" s="72" customFormat="1" ht="32.25" customHeight="1">
      <c r="A170" s="4"/>
      <c r="B170" s="77"/>
      <c r="C170" s="66"/>
      <c r="D170" s="160"/>
      <c r="E170" s="103"/>
      <c r="F170" s="86"/>
    </row>
    <row r="171" spans="1:6" ht="19.5" customHeight="1">
      <c r="A171" s="8"/>
      <c r="B171" s="147" t="s">
        <v>252</v>
      </c>
      <c r="C171" s="79"/>
      <c r="D171" s="79"/>
      <c r="E171" s="96"/>
      <c r="F171" s="78">
        <f>SUM(F137:F140)</f>
        <v>1044000</v>
      </c>
    </row>
    <row r="172" spans="1:6" ht="18.75" customHeight="1">
      <c r="A172" s="5" t="s">
        <v>0</v>
      </c>
      <c r="B172" s="11" t="s">
        <v>1</v>
      </c>
      <c r="C172" s="67" t="s">
        <v>3</v>
      </c>
      <c r="D172" s="1" t="s">
        <v>2</v>
      </c>
      <c r="E172" s="102" t="s">
        <v>4</v>
      </c>
      <c r="F172" s="78" t="s">
        <v>5</v>
      </c>
    </row>
    <row r="173" spans="1:6">
      <c r="B173" s="149" t="s">
        <v>191</v>
      </c>
      <c r="D173" s="3"/>
    </row>
    <row r="174" spans="1:6">
      <c r="B174" s="149" t="s">
        <v>62</v>
      </c>
      <c r="D174" s="3"/>
    </row>
    <row r="175" spans="1:6" ht="19.5" customHeight="1">
      <c r="A175" s="76"/>
      <c r="B175" s="97" t="s">
        <v>63</v>
      </c>
      <c r="D175" s="3"/>
    </row>
    <row r="176" spans="1:6" ht="22.5" customHeight="1">
      <c r="A176" s="76" t="s">
        <v>6</v>
      </c>
      <c r="B176" s="77" t="s">
        <v>64</v>
      </c>
      <c r="C176" s="66">
        <v>14</v>
      </c>
      <c r="D176" s="3" t="s">
        <v>30</v>
      </c>
      <c r="E176" s="103">
        <v>12000</v>
      </c>
      <c r="F176" s="2">
        <f>C176*E176</f>
        <v>168000</v>
      </c>
    </row>
    <row r="177" spans="1:7" ht="14.25" customHeight="1">
      <c r="A177" s="74"/>
      <c r="B177" s="77"/>
      <c r="D177" s="3"/>
    </row>
    <row r="178" spans="1:7" ht="18" customHeight="1">
      <c r="A178" s="76" t="s">
        <v>8</v>
      </c>
      <c r="B178" s="77" t="s">
        <v>65</v>
      </c>
      <c r="C178" s="66">
        <v>22</v>
      </c>
      <c r="D178" s="3" t="s">
        <v>30</v>
      </c>
      <c r="E178" s="103">
        <f>E176</f>
        <v>12000</v>
      </c>
      <c r="F178" s="2">
        <f>C178*E178</f>
        <v>264000</v>
      </c>
    </row>
    <row r="179" spans="1:7" ht="12.75" customHeight="1">
      <c r="A179" s="76"/>
      <c r="B179" s="77"/>
      <c r="D179" s="3"/>
    </row>
    <row r="180" spans="1:7" ht="15.75" customHeight="1">
      <c r="A180" s="76" t="s">
        <v>9</v>
      </c>
      <c r="B180" s="77" t="s">
        <v>66</v>
      </c>
      <c r="C180" s="66">
        <f>C44</f>
        <v>385</v>
      </c>
      <c r="D180" s="3" t="s">
        <v>10</v>
      </c>
      <c r="E180" s="103">
        <v>1600</v>
      </c>
      <c r="F180" s="2">
        <f>C180*E180</f>
        <v>616000</v>
      </c>
    </row>
    <row r="181" spans="1:7" ht="15.75" customHeight="1">
      <c r="A181" s="76"/>
      <c r="B181" s="77"/>
      <c r="D181" s="3"/>
    </row>
    <row r="182" spans="1:7" ht="16.5" customHeight="1">
      <c r="A182" s="76" t="s">
        <v>25</v>
      </c>
      <c r="B182" s="77" t="s">
        <v>160</v>
      </c>
      <c r="C182" s="66">
        <v>19</v>
      </c>
      <c r="D182" s="3" t="s">
        <v>10</v>
      </c>
      <c r="E182" s="103">
        <v>1400</v>
      </c>
      <c r="F182" s="2">
        <f>C182*E182</f>
        <v>26600</v>
      </c>
    </row>
    <row r="183" spans="1:7" ht="13.5" customHeight="1">
      <c r="A183" s="74"/>
      <c r="B183" s="77"/>
      <c r="D183" s="3"/>
    </row>
    <row r="184" spans="1:7" ht="51.75" customHeight="1">
      <c r="B184" s="150" t="s">
        <v>227</v>
      </c>
      <c r="D184" s="3"/>
    </row>
    <row r="185" spans="1:7">
      <c r="A185" s="4" t="s">
        <v>26</v>
      </c>
      <c r="B185" s="148" t="s">
        <v>183</v>
      </c>
      <c r="C185" s="66">
        <v>1340</v>
      </c>
      <c r="D185" s="3" t="s">
        <v>50</v>
      </c>
      <c r="E185" s="103">
        <v>150</v>
      </c>
      <c r="F185" s="2">
        <f>C185*E185</f>
        <v>201000</v>
      </c>
    </row>
    <row r="186" spans="1:7">
      <c r="B186" s="112"/>
      <c r="D186" s="3"/>
    </row>
    <row r="187" spans="1:7">
      <c r="A187" s="4" t="s">
        <v>11</v>
      </c>
      <c r="B187" s="148" t="s">
        <v>184</v>
      </c>
      <c r="C187" s="66">
        <v>1560</v>
      </c>
      <c r="D187" s="3" t="s">
        <v>50</v>
      </c>
      <c r="E187" s="103">
        <f>E185</f>
        <v>150</v>
      </c>
      <c r="F187" s="2">
        <f>C187*E187</f>
        <v>234000</v>
      </c>
    </row>
    <row r="188" spans="1:7">
      <c r="B188" s="112"/>
      <c r="D188" s="3"/>
    </row>
    <row r="189" spans="1:7">
      <c r="A189" s="4" t="s">
        <v>27</v>
      </c>
      <c r="B189" s="148" t="s">
        <v>185</v>
      </c>
      <c r="C189" s="66">
        <v>1100</v>
      </c>
      <c r="D189" s="3" t="s">
        <v>50</v>
      </c>
      <c r="E189" s="103">
        <f>E187</f>
        <v>150</v>
      </c>
      <c r="F189" s="2">
        <f>C189*E189</f>
        <v>165000</v>
      </c>
    </row>
    <row r="190" spans="1:7">
      <c r="B190" s="112"/>
      <c r="D190" s="3"/>
    </row>
    <row r="191" spans="1:7" ht="19.5" customHeight="1">
      <c r="A191" s="4" t="s">
        <v>28</v>
      </c>
      <c r="B191" s="148" t="s">
        <v>186</v>
      </c>
      <c r="C191" s="66">
        <v>1280</v>
      </c>
      <c r="D191" s="3" t="s">
        <v>50</v>
      </c>
      <c r="E191" s="103">
        <f>E189</f>
        <v>150</v>
      </c>
      <c r="F191" s="2">
        <f>C191*E191</f>
        <v>192000</v>
      </c>
      <c r="G191" s="75"/>
    </row>
    <row r="192" spans="1:7" ht="19.5" customHeight="1">
      <c r="B192" s="148"/>
      <c r="D192" s="3"/>
    </row>
    <row r="193" spans="1:6">
      <c r="B193" s="149" t="s">
        <v>39</v>
      </c>
      <c r="D193" s="3"/>
    </row>
    <row r="194" spans="1:6" ht="18.75" customHeight="1">
      <c r="B194" s="149" t="s">
        <v>67</v>
      </c>
      <c r="D194" s="3"/>
    </row>
    <row r="195" spans="1:6">
      <c r="B195" s="97"/>
      <c r="D195" s="3"/>
    </row>
    <row r="196" spans="1:6">
      <c r="A196" s="4" t="s">
        <v>29</v>
      </c>
      <c r="B196" s="77" t="s">
        <v>68</v>
      </c>
      <c r="C196" s="66">
        <v>200</v>
      </c>
      <c r="D196" s="3" t="s">
        <v>10</v>
      </c>
      <c r="E196" s="103">
        <v>450</v>
      </c>
      <c r="F196" s="2">
        <f>C196*E196</f>
        <v>90000</v>
      </c>
    </row>
    <row r="197" spans="1:6">
      <c r="B197" s="77"/>
      <c r="D197" s="3"/>
    </row>
    <row r="198" spans="1:6">
      <c r="A198" s="4" t="s">
        <v>31</v>
      </c>
      <c r="B198" s="77" t="s">
        <v>69</v>
      </c>
      <c r="C198" s="66">
        <v>88</v>
      </c>
      <c r="D198" s="3" t="s">
        <v>10</v>
      </c>
      <c r="E198" s="103">
        <f>E196</f>
        <v>450</v>
      </c>
      <c r="F198" s="2">
        <f>C198*E198</f>
        <v>39600</v>
      </c>
    </row>
    <row r="199" spans="1:6">
      <c r="B199" s="97"/>
      <c r="D199" s="3"/>
    </row>
    <row r="200" spans="1:6" ht="17.25" customHeight="1">
      <c r="A200" s="4" t="s">
        <v>57</v>
      </c>
      <c r="B200" s="77" t="s">
        <v>180</v>
      </c>
      <c r="C200" s="66">
        <v>280</v>
      </c>
      <c r="D200" s="3" t="s">
        <v>10</v>
      </c>
      <c r="E200" s="103">
        <f>E198</f>
        <v>450</v>
      </c>
      <c r="F200" s="2">
        <f>C200*E200</f>
        <v>126000</v>
      </c>
    </row>
    <row r="201" spans="1:6">
      <c r="B201" s="74"/>
      <c r="D201" s="3"/>
    </row>
    <row r="202" spans="1:6">
      <c r="B202" s="74"/>
      <c r="D202" s="3"/>
    </row>
    <row r="203" spans="1:6">
      <c r="B203" s="74"/>
      <c r="D203" s="3"/>
    </row>
    <row r="204" spans="1:6">
      <c r="B204" s="74"/>
      <c r="D204" s="3"/>
    </row>
    <row r="205" spans="1:6">
      <c r="B205" s="74"/>
    </row>
    <row r="206" spans="1:6">
      <c r="B206" s="77"/>
    </row>
    <row r="207" spans="1:6" ht="19.5" customHeight="1">
      <c r="B207" s="74"/>
    </row>
    <row r="208" spans="1:6" ht="19.5" customHeight="1">
      <c r="B208" s="74"/>
    </row>
    <row r="209" spans="1:6" s="202" customFormat="1" ht="19.5" customHeight="1">
      <c r="A209" s="200"/>
      <c r="B209" s="204"/>
      <c r="C209" s="201"/>
      <c r="D209" s="160"/>
      <c r="E209" s="209"/>
      <c r="F209" s="198"/>
    </row>
    <row r="210" spans="1:6" s="202" customFormat="1" ht="19.5" customHeight="1">
      <c r="A210" s="200"/>
      <c r="B210" s="204"/>
      <c r="C210" s="201"/>
      <c r="D210" s="160"/>
      <c r="E210" s="209"/>
      <c r="F210" s="198"/>
    </row>
    <row r="211" spans="1:6" s="202" customFormat="1" ht="19.5" customHeight="1">
      <c r="A211" s="200"/>
      <c r="B211" s="204"/>
      <c r="C211" s="201"/>
      <c r="D211" s="160"/>
      <c r="E211" s="209"/>
      <c r="F211" s="198"/>
    </row>
    <row r="212" spans="1:6" s="202" customFormat="1" ht="19.5" customHeight="1">
      <c r="A212" s="200"/>
      <c r="B212" s="204"/>
      <c r="C212" s="201"/>
      <c r="D212" s="160"/>
      <c r="E212" s="209"/>
      <c r="F212" s="198"/>
    </row>
    <row r="213" spans="1:6" s="202" customFormat="1" ht="19.5" customHeight="1">
      <c r="A213" s="200"/>
      <c r="B213" s="204"/>
      <c r="C213" s="201"/>
      <c r="D213" s="160"/>
      <c r="E213" s="209"/>
      <c r="F213" s="198"/>
    </row>
    <row r="214" spans="1:6" s="202" customFormat="1" ht="19.5" customHeight="1">
      <c r="A214" s="200"/>
      <c r="B214" s="204"/>
      <c r="C214" s="201"/>
      <c r="D214" s="160"/>
      <c r="E214" s="209"/>
      <c r="F214" s="198"/>
    </row>
    <row r="215" spans="1:6" ht="19.5" customHeight="1">
      <c r="B215" s="74"/>
    </row>
    <row r="216" spans="1:6">
      <c r="B216" s="74"/>
    </row>
    <row r="217" spans="1:6" ht="21.75" customHeight="1">
      <c r="A217" s="8"/>
      <c r="B217" s="147" t="s">
        <v>251</v>
      </c>
      <c r="C217" s="81"/>
      <c r="D217" s="81"/>
      <c r="E217" s="105"/>
      <c r="F217" s="78">
        <f>SUM(F176:F200)</f>
        <v>2122200</v>
      </c>
    </row>
    <row r="218" spans="1:6" ht="20.25" customHeight="1">
      <c r="A218" s="89" t="s">
        <v>0</v>
      </c>
      <c r="B218" s="84" t="s">
        <v>1</v>
      </c>
      <c r="C218" s="90" t="s">
        <v>3</v>
      </c>
      <c r="D218" s="89" t="s">
        <v>2</v>
      </c>
      <c r="E218" s="102" t="s">
        <v>4</v>
      </c>
      <c r="F218" s="78" t="s">
        <v>5</v>
      </c>
    </row>
    <row r="219" spans="1:6">
      <c r="B219" s="100" t="s">
        <v>190</v>
      </c>
      <c r="D219" s="3"/>
    </row>
    <row r="220" spans="1:6">
      <c r="B220" s="100" t="s">
        <v>70</v>
      </c>
      <c r="D220" s="3"/>
    </row>
    <row r="221" spans="1:6" ht="68.25" customHeight="1">
      <c r="A221" s="4" t="s">
        <v>6</v>
      </c>
      <c r="B221" s="146" t="s">
        <v>195</v>
      </c>
      <c r="C221" s="66">
        <v>4</v>
      </c>
      <c r="D221" s="3" t="s">
        <v>71</v>
      </c>
      <c r="E221" s="103">
        <v>1500</v>
      </c>
      <c r="F221" s="2">
        <f>C221*E221</f>
        <v>6000</v>
      </c>
    </row>
    <row r="222" spans="1:6" ht="16.5" customHeight="1">
      <c r="B222" s="112"/>
      <c r="D222" s="3"/>
    </row>
    <row r="223" spans="1:6" ht="54" customHeight="1">
      <c r="A223" s="4" t="s">
        <v>8</v>
      </c>
      <c r="B223" s="146" t="s">
        <v>273</v>
      </c>
      <c r="C223" s="66">
        <v>5</v>
      </c>
      <c r="D223" s="3" t="s">
        <v>71</v>
      </c>
      <c r="E223" s="103">
        <v>15000</v>
      </c>
      <c r="F223" s="2">
        <f t="shared" ref="F223:F225" si="2">C223*E223</f>
        <v>75000</v>
      </c>
    </row>
    <row r="224" spans="1:6">
      <c r="B224" s="74"/>
      <c r="D224" s="3"/>
    </row>
    <row r="225" spans="1:6" ht="37.5" customHeight="1">
      <c r="A225" s="4" t="s">
        <v>9</v>
      </c>
      <c r="B225" s="146" t="s">
        <v>217</v>
      </c>
      <c r="C225" s="66">
        <v>9</v>
      </c>
      <c r="D225" s="3" t="s">
        <v>71</v>
      </c>
      <c r="E225" s="103">
        <v>12000</v>
      </c>
      <c r="F225" s="2">
        <f t="shared" si="2"/>
        <v>108000</v>
      </c>
    </row>
    <row r="226" spans="1:6">
      <c r="B226" s="74"/>
      <c r="D226" s="3"/>
    </row>
    <row r="227" spans="1:6">
      <c r="B227" s="74"/>
      <c r="D227" s="3"/>
    </row>
    <row r="228" spans="1:6">
      <c r="B228" s="74"/>
      <c r="D228" s="3"/>
    </row>
    <row r="229" spans="1:6">
      <c r="B229" s="74"/>
      <c r="D229" s="3"/>
    </row>
    <row r="230" spans="1:6">
      <c r="B230" s="74"/>
      <c r="D230" s="3"/>
    </row>
    <row r="231" spans="1:6">
      <c r="B231" s="74"/>
      <c r="D231" s="3"/>
    </row>
    <row r="232" spans="1:6">
      <c r="B232" s="74"/>
      <c r="D232" s="3"/>
    </row>
    <row r="233" spans="1:6">
      <c r="B233" s="74"/>
      <c r="D233" s="3"/>
    </row>
    <row r="234" spans="1:6">
      <c r="B234" s="74"/>
      <c r="D234" s="3"/>
    </row>
    <row r="235" spans="1:6">
      <c r="B235" s="74"/>
      <c r="D235" s="3"/>
    </row>
    <row r="236" spans="1:6">
      <c r="B236" s="74"/>
      <c r="D236" s="3"/>
    </row>
    <row r="237" spans="1:6">
      <c r="B237" s="74"/>
      <c r="D237" s="3"/>
    </row>
    <row r="238" spans="1:6">
      <c r="B238" s="74"/>
    </row>
    <row r="239" spans="1:6">
      <c r="B239" s="74"/>
    </row>
    <row r="240" spans="1:6">
      <c r="B240" s="74"/>
    </row>
    <row r="241" spans="1:6">
      <c r="B241" s="74"/>
    </row>
    <row r="242" spans="1:6">
      <c r="B242" s="74"/>
    </row>
    <row r="243" spans="1:6">
      <c r="B243" s="74"/>
    </row>
    <row r="244" spans="1:6">
      <c r="B244" s="74"/>
    </row>
    <row r="245" spans="1:6">
      <c r="B245" s="74"/>
    </row>
    <row r="246" spans="1:6">
      <c r="B246" s="74"/>
    </row>
    <row r="247" spans="1:6">
      <c r="B247" s="74"/>
    </row>
    <row r="248" spans="1:6">
      <c r="B248" s="74"/>
    </row>
    <row r="249" spans="1:6">
      <c r="B249" s="74"/>
    </row>
    <row r="250" spans="1:6">
      <c r="B250" s="74"/>
    </row>
    <row r="251" spans="1:6">
      <c r="B251" s="74"/>
    </row>
    <row r="252" spans="1:6" s="202" customFormat="1">
      <c r="A252" s="200"/>
      <c r="B252" s="204"/>
      <c r="C252" s="201"/>
      <c r="D252" s="160"/>
      <c r="E252" s="209"/>
      <c r="F252" s="198"/>
    </row>
    <row r="253" spans="1:6" s="202" customFormat="1">
      <c r="A253" s="200"/>
      <c r="B253" s="204"/>
      <c r="C253" s="201"/>
      <c r="D253" s="160"/>
      <c r="E253" s="209"/>
      <c r="F253" s="198"/>
    </row>
    <row r="254" spans="1:6" s="202" customFormat="1">
      <c r="A254" s="200"/>
      <c r="B254" s="204"/>
      <c r="C254" s="201"/>
      <c r="D254" s="160"/>
      <c r="E254" s="209"/>
      <c r="F254" s="198"/>
    </row>
    <row r="255" spans="1:6" s="202" customFormat="1">
      <c r="A255" s="200"/>
      <c r="B255" s="204"/>
      <c r="C255" s="201"/>
      <c r="D255" s="160"/>
      <c r="E255" s="209"/>
      <c r="F255" s="198"/>
    </row>
    <row r="256" spans="1:6" s="202" customFormat="1">
      <c r="A256" s="200"/>
      <c r="B256" s="204"/>
      <c r="C256" s="201"/>
      <c r="D256" s="160"/>
      <c r="E256" s="209"/>
      <c r="F256" s="198"/>
    </row>
    <row r="257" spans="1:6" s="202" customFormat="1">
      <c r="A257" s="200"/>
      <c r="B257" s="204"/>
      <c r="C257" s="201"/>
      <c r="D257" s="160"/>
      <c r="E257" s="209"/>
      <c r="F257" s="198"/>
    </row>
    <row r="258" spans="1:6" s="202" customFormat="1">
      <c r="A258" s="200"/>
      <c r="B258" s="204"/>
      <c r="C258" s="201"/>
      <c r="D258" s="160"/>
      <c r="E258" s="209"/>
      <c r="F258" s="198"/>
    </row>
    <row r="259" spans="1:6" s="202" customFormat="1">
      <c r="A259" s="200"/>
      <c r="B259" s="204"/>
      <c r="C259" s="201"/>
      <c r="D259" s="160"/>
      <c r="E259" s="209"/>
      <c r="F259" s="198"/>
    </row>
    <row r="260" spans="1:6">
      <c r="B260" s="74"/>
    </row>
    <row r="261" spans="1:6" ht="20.25" customHeight="1">
      <c r="A261" s="8"/>
      <c r="B261" s="147" t="s">
        <v>250</v>
      </c>
      <c r="C261" s="79"/>
      <c r="D261" s="79"/>
      <c r="E261" s="96"/>
      <c r="F261" s="78">
        <f>SUM(F221:F228)</f>
        <v>189000</v>
      </c>
    </row>
    <row r="262" spans="1:6" ht="20.25" customHeight="1">
      <c r="A262" s="5" t="s">
        <v>0</v>
      </c>
      <c r="B262" s="11" t="s">
        <v>1</v>
      </c>
      <c r="C262" s="67" t="s">
        <v>3</v>
      </c>
      <c r="D262" s="1" t="s">
        <v>2</v>
      </c>
      <c r="E262" s="102" t="s">
        <v>4</v>
      </c>
      <c r="F262" s="78" t="s">
        <v>5</v>
      </c>
    </row>
    <row r="263" spans="1:6">
      <c r="B263" s="100" t="s">
        <v>170</v>
      </c>
      <c r="D263" s="3"/>
    </row>
    <row r="264" spans="1:6">
      <c r="B264" s="100" t="s">
        <v>72</v>
      </c>
      <c r="D264" s="3"/>
    </row>
    <row r="265" spans="1:6">
      <c r="B265" s="100" t="s">
        <v>73</v>
      </c>
      <c r="D265" s="3"/>
    </row>
    <row r="266" spans="1:6" ht="93" customHeight="1">
      <c r="B266" s="150" t="s">
        <v>196</v>
      </c>
      <c r="D266" s="3"/>
    </row>
    <row r="267" spans="1:6" s="72" customFormat="1" ht="17.25" customHeight="1">
      <c r="A267" s="76" t="s">
        <v>6</v>
      </c>
      <c r="B267" s="151" t="s">
        <v>259</v>
      </c>
      <c r="C267" s="91">
        <v>23</v>
      </c>
      <c r="D267" s="76" t="s">
        <v>158</v>
      </c>
      <c r="E267" s="106">
        <v>12000</v>
      </c>
      <c r="F267" s="86">
        <f>C267*E267</f>
        <v>276000</v>
      </c>
    </row>
    <row r="268" spans="1:6" ht="17.25" customHeight="1">
      <c r="B268" s="100"/>
      <c r="D268" s="3"/>
      <c r="F268" s="86"/>
    </row>
    <row r="269" spans="1:6" ht="17.25" customHeight="1">
      <c r="A269" s="4" t="s">
        <v>8</v>
      </c>
      <c r="B269" s="152" t="s">
        <v>197</v>
      </c>
      <c r="C269" s="66">
        <v>6</v>
      </c>
      <c r="D269" s="3" t="s">
        <v>158</v>
      </c>
      <c r="E269" s="103">
        <v>11500</v>
      </c>
      <c r="F269" s="86">
        <f t="shared" ref="F269" si="3">C269*E269</f>
        <v>69000</v>
      </c>
    </row>
    <row r="270" spans="1:6" ht="17.25" customHeight="1">
      <c r="B270" s="153"/>
      <c r="D270" s="3"/>
      <c r="F270" s="86"/>
    </row>
    <row r="271" spans="1:6" ht="18" customHeight="1">
      <c r="A271" s="4" t="s">
        <v>9</v>
      </c>
      <c r="B271" s="151" t="s">
        <v>260</v>
      </c>
      <c r="C271" s="66">
        <v>62</v>
      </c>
      <c r="D271" s="3" t="s">
        <v>61</v>
      </c>
      <c r="E271" s="103">
        <v>1800</v>
      </c>
      <c r="F271" s="86">
        <f>C271*E271</f>
        <v>111600</v>
      </c>
    </row>
    <row r="272" spans="1:6">
      <c r="B272" s="112"/>
      <c r="D272" s="3"/>
    </row>
    <row r="273" spans="1:6">
      <c r="B273" s="112"/>
    </row>
    <row r="274" spans="1:6">
      <c r="B274" s="112"/>
    </row>
    <row r="275" spans="1:6">
      <c r="B275" s="112"/>
    </row>
    <row r="276" spans="1:6">
      <c r="B276" s="112"/>
    </row>
    <row r="277" spans="1:6">
      <c r="B277" s="112"/>
    </row>
    <row r="278" spans="1:6">
      <c r="B278" s="112"/>
    </row>
    <row r="279" spans="1:6">
      <c r="B279" s="112"/>
    </row>
    <row r="280" spans="1:6">
      <c r="A280" s="76"/>
      <c r="B280" s="112"/>
      <c r="C280" s="91"/>
      <c r="D280" s="138"/>
      <c r="E280" s="106"/>
      <c r="F280" s="86"/>
    </row>
    <row r="281" spans="1:6">
      <c r="B281" s="112"/>
    </row>
    <row r="297" spans="1:6" s="202" customFormat="1">
      <c r="A297" s="200"/>
      <c r="B297" s="12"/>
      <c r="C297" s="201"/>
      <c r="D297" s="160"/>
      <c r="E297" s="209"/>
      <c r="F297" s="198"/>
    </row>
    <row r="298" spans="1:6" s="202" customFormat="1">
      <c r="A298" s="200"/>
      <c r="B298" s="12"/>
      <c r="C298" s="201"/>
      <c r="D298" s="160"/>
      <c r="E298" s="209"/>
      <c r="F298" s="198"/>
    </row>
    <row r="299" spans="1:6" s="202" customFormat="1">
      <c r="A299" s="200"/>
      <c r="B299" s="12"/>
      <c r="C299" s="201"/>
      <c r="D299" s="160"/>
      <c r="E299" s="209"/>
      <c r="F299" s="198"/>
    </row>
    <row r="300" spans="1:6" s="202" customFormat="1">
      <c r="A300" s="200"/>
      <c r="B300" s="12"/>
      <c r="C300" s="201"/>
      <c r="D300" s="160"/>
      <c r="E300" s="209"/>
      <c r="F300" s="198"/>
    </row>
    <row r="301" spans="1:6" s="202" customFormat="1">
      <c r="A301" s="200"/>
      <c r="B301" s="12"/>
      <c r="C301" s="201"/>
      <c r="D301" s="160"/>
      <c r="E301" s="209"/>
      <c r="F301" s="198"/>
    </row>
    <row r="302" spans="1:6" s="202" customFormat="1">
      <c r="A302" s="200"/>
      <c r="B302" s="12"/>
      <c r="C302" s="201"/>
      <c r="D302" s="160"/>
      <c r="E302" s="209"/>
      <c r="F302" s="198"/>
    </row>
    <row r="303" spans="1:6" s="202" customFormat="1">
      <c r="A303" s="200"/>
      <c r="B303" s="12"/>
      <c r="C303" s="201"/>
      <c r="D303" s="160"/>
      <c r="E303" s="209"/>
      <c r="F303" s="198"/>
    </row>
    <row r="304" spans="1:6" s="202" customFormat="1">
      <c r="A304" s="200"/>
      <c r="B304" s="12"/>
      <c r="C304" s="201"/>
      <c r="D304" s="160"/>
      <c r="E304" s="209"/>
      <c r="F304" s="198"/>
    </row>
    <row r="307" spans="1:8" ht="21.75" customHeight="1">
      <c r="A307" s="8"/>
      <c r="B307" s="235" t="s">
        <v>249</v>
      </c>
      <c r="C307" s="236"/>
      <c r="D307" s="236"/>
      <c r="E307" s="237"/>
      <c r="F307" s="78">
        <f>SUM(F266:F281)</f>
        <v>456600</v>
      </c>
    </row>
    <row r="308" spans="1:8" ht="20.25" customHeight="1">
      <c r="A308" s="1" t="s">
        <v>0</v>
      </c>
      <c r="B308" s="84" t="s">
        <v>1</v>
      </c>
      <c r="C308" s="67" t="s">
        <v>3</v>
      </c>
      <c r="D308" s="1" t="s">
        <v>2</v>
      </c>
      <c r="E308" s="102" t="s">
        <v>4</v>
      </c>
      <c r="F308" s="78" t="s">
        <v>5</v>
      </c>
    </row>
    <row r="309" spans="1:8">
      <c r="B309" s="100" t="s">
        <v>157</v>
      </c>
      <c r="D309" s="3"/>
    </row>
    <row r="310" spans="1:8">
      <c r="B310" s="100" t="s">
        <v>74</v>
      </c>
      <c r="D310" s="3"/>
    </row>
    <row r="311" spans="1:8">
      <c r="B311" s="100" t="s">
        <v>75</v>
      </c>
      <c r="D311" s="3"/>
    </row>
    <row r="312" spans="1:8" ht="50.25" customHeight="1">
      <c r="A312" s="4" t="s">
        <v>6</v>
      </c>
      <c r="B312" s="146" t="s">
        <v>222</v>
      </c>
      <c r="C312" s="66">
        <v>1320</v>
      </c>
      <c r="D312" s="3" t="s">
        <v>10</v>
      </c>
      <c r="E312" s="103">
        <v>300</v>
      </c>
      <c r="F312" s="2">
        <f>C312*E312</f>
        <v>396000</v>
      </c>
    </row>
    <row r="313" spans="1:8">
      <c r="B313" s="146"/>
      <c r="D313" s="3"/>
    </row>
    <row r="314" spans="1:8">
      <c r="A314" s="4" t="s">
        <v>8</v>
      </c>
      <c r="B314" s="112" t="s">
        <v>159</v>
      </c>
      <c r="C314" s="66">
        <v>460</v>
      </c>
      <c r="D314" s="3" t="s">
        <v>10</v>
      </c>
      <c r="E314" s="103">
        <v>300</v>
      </c>
      <c r="F314" s="2">
        <f t="shared" ref="F314" si="4">C314*E314</f>
        <v>138000</v>
      </c>
    </row>
    <row r="315" spans="1:8">
      <c r="B315" s="112"/>
      <c r="D315" s="3"/>
    </row>
    <row r="316" spans="1:8">
      <c r="B316" s="100" t="s">
        <v>76</v>
      </c>
      <c r="D316" s="3"/>
    </row>
    <row r="317" spans="1:8" ht="36" customHeight="1">
      <c r="A317" s="4" t="s">
        <v>9</v>
      </c>
      <c r="B317" s="112" t="s">
        <v>77</v>
      </c>
      <c r="C317" s="66">
        <v>1320</v>
      </c>
      <c r="D317" s="3" t="s">
        <v>10</v>
      </c>
      <c r="E317" s="103">
        <v>300</v>
      </c>
      <c r="F317" s="2">
        <f>C317*E317</f>
        <v>396000</v>
      </c>
    </row>
    <row r="318" spans="1:8">
      <c r="B318" s="112"/>
      <c r="D318" s="3"/>
      <c r="H318" s="75"/>
    </row>
    <row r="319" spans="1:8">
      <c r="A319" s="4" t="s">
        <v>25</v>
      </c>
      <c r="B319" s="112" t="s">
        <v>159</v>
      </c>
      <c r="C319" s="66">
        <v>460</v>
      </c>
      <c r="D319" s="3" t="s">
        <v>10</v>
      </c>
      <c r="E319" s="103">
        <v>300</v>
      </c>
      <c r="F319" s="2">
        <f t="shared" ref="F319:F326" si="5">C319*E319</f>
        <v>138000</v>
      </c>
    </row>
    <row r="320" spans="1:8">
      <c r="B320" s="112"/>
      <c r="D320" s="3"/>
    </row>
    <row r="321" spans="1:6">
      <c r="B321" s="100" t="s">
        <v>221</v>
      </c>
      <c r="D321" s="3"/>
    </row>
    <row r="322" spans="1:6" ht="34.5" customHeight="1">
      <c r="A322" s="4" t="s">
        <v>26</v>
      </c>
      <c r="B322" s="112" t="s">
        <v>261</v>
      </c>
      <c r="C322" s="66">
        <v>460</v>
      </c>
      <c r="D322" s="3" t="s">
        <v>10</v>
      </c>
      <c r="E322" s="103">
        <v>300</v>
      </c>
      <c r="F322" s="2">
        <f t="shared" si="5"/>
        <v>138000</v>
      </c>
    </row>
    <row r="323" spans="1:6">
      <c r="B323" s="100"/>
      <c r="D323" s="3"/>
    </row>
    <row r="324" spans="1:6" ht="35.25" customHeight="1">
      <c r="A324" s="4" t="s">
        <v>11</v>
      </c>
      <c r="B324" s="73" t="s">
        <v>269</v>
      </c>
      <c r="C324" s="66">
        <f>C319</f>
        <v>460</v>
      </c>
      <c r="D324" s="3" t="s">
        <v>10</v>
      </c>
      <c r="E324" s="103">
        <v>1650</v>
      </c>
      <c r="F324" s="2">
        <f t="shared" si="5"/>
        <v>759000</v>
      </c>
    </row>
    <row r="325" spans="1:6">
      <c r="B325" s="112"/>
      <c r="D325" s="3"/>
    </row>
    <row r="326" spans="1:6">
      <c r="A326" s="4" t="s">
        <v>27</v>
      </c>
      <c r="B326" s="112" t="s">
        <v>194</v>
      </c>
      <c r="C326" s="66">
        <v>320</v>
      </c>
      <c r="D326" s="3" t="s">
        <v>61</v>
      </c>
      <c r="E326" s="103">
        <v>280</v>
      </c>
      <c r="F326" s="2">
        <f t="shared" si="5"/>
        <v>89600</v>
      </c>
    </row>
    <row r="327" spans="1:6">
      <c r="B327" s="112"/>
      <c r="D327" s="3"/>
    </row>
    <row r="328" spans="1:6">
      <c r="B328" s="112"/>
      <c r="D328" s="3"/>
    </row>
    <row r="329" spans="1:6">
      <c r="B329" s="112"/>
      <c r="D329" s="3"/>
    </row>
    <row r="330" spans="1:6">
      <c r="B330" s="112"/>
      <c r="D330" s="3"/>
    </row>
    <row r="331" spans="1:6">
      <c r="D331" s="3"/>
    </row>
    <row r="332" spans="1:6">
      <c r="D332" s="3"/>
    </row>
    <row r="333" spans="1:6">
      <c r="D333" s="3"/>
    </row>
    <row r="334" spans="1:6">
      <c r="D334" s="3"/>
    </row>
    <row r="335" spans="1:6">
      <c r="D335" s="3"/>
    </row>
    <row r="336" spans="1:6">
      <c r="D336" s="3"/>
    </row>
    <row r="342" spans="1:6" s="202" customFormat="1">
      <c r="A342" s="200"/>
      <c r="B342" s="12"/>
      <c r="C342" s="201"/>
      <c r="D342" s="160"/>
      <c r="E342" s="209"/>
      <c r="F342" s="198"/>
    </row>
    <row r="343" spans="1:6" s="202" customFormat="1">
      <c r="A343" s="200"/>
      <c r="B343" s="12"/>
      <c r="C343" s="201"/>
      <c r="D343" s="160"/>
      <c r="E343" s="209"/>
      <c r="F343" s="198"/>
    </row>
    <row r="344" spans="1:6" s="202" customFormat="1">
      <c r="A344" s="200"/>
      <c r="B344" s="12"/>
      <c r="C344" s="201"/>
      <c r="D344" s="160"/>
      <c r="E344" s="209"/>
      <c r="F344" s="198"/>
    </row>
    <row r="345" spans="1:6" s="202" customFormat="1">
      <c r="A345" s="200"/>
      <c r="B345" s="12"/>
      <c r="C345" s="201"/>
      <c r="D345" s="160"/>
      <c r="E345" s="209"/>
      <c r="F345" s="198"/>
    </row>
    <row r="346" spans="1:6" s="202" customFormat="1">
      <c r="A346" s="200"/>
      <c r="B346" s="12"/>
      <c r="C346" s="201"/>
      <c r="D346" s="160"/>
      <c r="E346" s="209"/>
      <c r="F346" s="198"/>
    </row>
    <row r="347" spans="1:6" s="202" customFormat="1">
      <c r="A347" s="200"/>
      <c r="B347" s="12"/>
      <c r="C347" s="201"/>
      <c r="D347" s="160"/>
      <c r="E347" s="209"/>
      <c r="F347" s="198"/>
    </row>
    <row r="348" spans="1:6" s="202" customFormat="1">
      <c r="A348" s="200"/>
      <c r="B348" s="12"/>
      <c r="C348" s="201"/>
      <c r="D348" s="160"/>
      <c r="E348" s="209"/>
      <c r="F348" s="198"/>
    </row>
    <row r="349" spans="1:6" s="202" customFormat="1">
      <c r="A349" s="200"/>
      <c r="B349" s="12"/>
      <c r="C349" s="201"/>
      <c r="D349" s="160"/>
      <c r="E349" s="209"/>
      <c r="F349" s="198"/>
    </row>
    <row r="350" spans="1:6" ht="15" customHeight="1"/>
    <row r="352" spans="1:6" ht="19.5" customHeight="1">
      <c r="A352" s="8"/>
      <c r="B352" s="147" t="s">
        <v>248</v>
      </c>
      <c r="C352" s="79"/>
      <c r="D352" s="79"/>
      <c r="E352" s="96"/>
      <c r="F352" s="78">
        <f>SUM(F312:F351)</f>
        <v>2054600</v>
      </c>
    </row>
    <row r="353" spans="1:6" ht="21" customHeight="1">
      <c r="A353" s="1" t="s">
        <v>0</v>
      </c>
      <c r="B353" s="84" t="s">
        <v>1</v>
      </c>
      <c r="C353" s="67" t="s">
        <v>3</v>
      </c>
      <c r="D353" s="1" t="s">
        <v>2</v>
      </c>
      <c r="E353" s="102" t="s">
        <v>4</v>
      </c>
      <c r="F353" s="78" t="s">
        <v>5</v>
      </c>
    </row>
    <row r="354" spans="1:6" ht="21" customHeight="1">
      <c r="A354" s="98"/>
      <c r="B354" s="100" t="s">
        <v>171</v>
      </c>
      <c r="C354" s="154"/>
      <c r="D354" s="98"/>
      <c r="E354" s="104"/>
    </row>
    <row r="355" spans="1:6">
      <c r="A355" s="101"/>
      <c r="B355" s="100" t="s">
        <v>198</v>
      </c>
      <c r="D355" s="143"/>
      <c r="E355" s="93"/>
    </row>
    <row r="356" spans="1:6" ht="36" customHeight="1">
      <c r="A356" s="101"/>
      <c r="B356" s="175" t="s">
        <v>262</v>
      </c>
      <c r="D356" s="3"/>
      <c r="E356" s="93"/>
      <c r="F356" s="85"/>
    </row>
    <row r="357" spans="1:6" ht="90" customHeight="1">
      <c r="A357" s="101" t="s">
        <v>6</v>
      </c>
      <c r="B357" s="158" t="s">
        <v>281</v>
      </c>
      <c r="C357" s="66">
        <v>54</v>
      </c>
      <c r="D357" s="3" t="s">
        <v>71</v>
      </c>
      <c r="E357" s="103">
        <v>12000</v>
      </c>
      <c r="F357" s="2">
        <f>C357*E357</f>
        <v>648000</v>
      </c>
    </row>
    <row r="358" spans="1:6" s="202" customFormat="1">
      <c r="A358" s="207"/>
      <c r="B358" s="158"/>
      <c r="C358" s="201"/>
      <c r="D358" s="199"/>
      <c r="E358" s="209"/>
      <c r="F358" s="198"/>
    </row>
    <row r="359" spans="1:6">
      <c r="A359" s="101"/>
      <c r="B359" s="175" t="s">
        <v>277</v>
      </c>
      <c r="D359" s="3"/>
    </row>
    <row r="360" spans="1:6" ht="71.25" customHeight="1">
      <c r="A360" s="101" t="s">
        <v>8</v>
      </c>
      <c r="B360" s="158" t="s">
        <v>282</v>
      </c>
      <c r="C360" s="66">
        <v>1</v>
      </c>
      <c r="D360" s="3" t="s">
        <v>71</v>
      </c>
      <c r="E360" s="103">
        <v>80000</v>
      </c>
      <c r="F360" s="2">
        <f t="shared" ref="F360" si="6">C360*E360</f>
        <v>80000</v>
      </c>
    </row>
    <row r="361" spans="1:6">
      <c r="A361" s="101"/>
      <c r="B361" s="175"/>
      <c r="D361" s="3"/>
    </row>
    <row r="362" spans="1:6">
      <c r="A362" s="98"/>
      <c r="B362" s="115" t="s">
        <v>268</v>
      </c>
      <c r="D362" s="76"/>
      <c r="E362" s="106"/>
    </row>
    <row r="363" spans="1:6" ht="66">
      <c r="A363" s="4" t="s">
        <v>9</v>
      </c>
      <c r="B363" s="114" t="s">
        <v>200</v>
      </c>
      <c r="C363" s="66">
        <v>21</v>
      </c>
      <c r="D363" s="3" t="s">
        <v>71</v>
      </c>
      <c r="E363" s="103">
        <v>2200</v>
      </c>
      <c r="F363" s="2">
        <f t="shared" ref="F363:F369" si="7">C363*E363</f>
        <v>46200</v>
      </c>
    </row>
    <row r="364" spans="1:6">
      <c r="B364" s="114"/>
      <c r="D364" s="3"/>
    </row>
    <row r="365" spans="1:6">
      <c r="A365" s="76"/>
      <c r="B365" s="113" t="s">
        <v>199</v>
      </c>
      <c r="D365" s="3"/>
    </row>
    <row r="366" spans="1:6" ht="54" customHeight="1">
      <c r="A366" s="4" t="s">
        <v>25</v>
      </c>
      <c r="B366" s="146" t="s">
        <v>263</v>
      </c>
      <c r="C366" s="66">
        <v>21</v>
      </c>
      <c r="D366" s="3" t="s">
        <v>71</v>
      </c>
      <c r="E366" s="103">
        <v>3500</v>
      </c>
      <c r="F366" s="2">
        <f t="shared" si="7"/>
        <v>73500</v>
      </c>
    </row>
    <row r="367" spans="1:6">
      <c r="A367" s="98"/>
      <c r="B367" s="109"/>
      <c r="D367" s="3"/>
      <c r="E367" s="106"/>
      <c r="F367" s="198"/>
    </row>
    <row r="368" spans="1:6">
      <c r="A368" s="98"/>
      <c r="B368" s="210" t="s">
        <v>264</v>
      </c>
      <c r="E368" s="106"/>
      <c r="F368" s="198"/>
    </row>
    <row r="369" spans="1:6" ht="83.25" customHeight="1">
      <c r="A369" s="197" t="s">
        <v>26</v>
      </c>
      <c r="B369" s="203" t="s">
        <v>265</v>
      </c>
      <c r="C369" s="66">
        <v>1</v>
      </c>
      <c r="D369" s="66" t="s">
        <v>71</v>
      </c>
      <c r="E369" s="205">
        <v>46000</v>
      </c>
      <c r="F369" s="198">
        <f t="shared" si="7"/>
        <v>46000</v>
      </c>
    </row>
    <row r="370" spans="1:6">
      <c r="A370" s="98"/>
      <c r="B370" s="151"/>
      <c r="D370" s="66"/>
      <c r="E370" s="155"/>
    </row>
    <row r="371" spans="1:6">
      <c r="A371" s="98"/>
      <c r="B371" s="151"/>
      <c r="D371" s="66"/>
      <c r="E371" s="155"/>
    </row>
    <row r="372" spans="1:6">
      <c r="A372" s="98"/>
      <c r="B372" s="151"/>
      <c r="D372" s="66"/>
      <c r="E372" s="155"/>
    </row>
    <row r="373" spans="1:6">
      <c r="A373" s="98"/>
      <c r="B373" s="151"/>
      <c r="D373" s="66"/>
      <c r="E373" s="155"/>
    </row>
    <row r="374" spans="1:6">
      <c r="A374" s="98"/>
      <c r="B374" s="151"/>
      <c r="D374" s="66"/>
      <c r="E374" s="155"/>
    </row>
    <row r="375" spans="1:6" s="202" customFormat="1">
      <c r="A375" s="98"/>
      <c r="B375" s="151"/>
      <c r="C375" s="201"/>
      <c r="D375" s="201"/>
      <c r="E375" s="155"/>
      <c r="F375" s="198"/>
    </row>
    <row r="376" spans="1:6" s="202" customFormat="1">
      <c r="A376" s="98"/>
      <c r="B376" s="151"/>
      <c r="C376" s="201"/>
      <c r="D376" s="201"/>
      <c r="E376" s="155"/>
      <c r="F376" s="198"/>
    </row>
    <row r="377" spans="1:6" s="202" customFormat="1">
      <c r="A377" s="98"/>
      <c r="B377" s="151"/>
      <c r="C377" s="201"/>
      <c r="D377" s="201"/>
      <c r="E377" s="155"/>
      <c r="F377" s="198"/>
    </row>
    <row r="378" spans="1:6" s="202" customFormat="1">
      <c r="A378" s="98"/>
      <c r="B378" s="151"/>
      <c r="C378" s="201"/>
      <c r="D378" s="201"/>
      <c r="E378" s="155"/>
      <c r="F378" s="198"/>
    </row>
    <row r="379" spans="1:6" s="202" customFormat="1">
      <c r="A379" s="98"/>
      <c r="B379" s="151"/>
      <c r="C379" s="201"/>
      <c r="D379" s="201"/>
      <c r="E379" s="155"/>
      <c r="F379" s="198"/>
    </row>
    <row r="380" spans="1:6" s="202" customFormat="1">
      <c r="A380" s="98"/>
      <c r="B380" s="151"/>
      <c r="C380" s="201"/>
      <c r="D380" s="201"/>
      <c r="E380" s="155"/>
      <c r="F380" s="198"/>
    </row>
    <row r="381" spans="1:6" s="202" customFormat="1">
      <c r="A381" s="98"/>
      <c r="B381" s="151"/>
      <c r="C381" s="201"/>
      <c r="D381" s="201"/>
      <c r="E381" s="155"/>
      <c r="F381" s="198"/>
    </row>
    <row r="382" spans="1:6" s="202" customFormat="1">
      <c r="A382" s="98"/>
      <c r="B382" s="151"/>
      <c r="C382" s="201"/>
      <c r="D382" s="201"/>
      <c r="E382" s="155"/>
      <c r="F382" s="198"/>
    </row>
    <row r="383" spans="1:6">
      <c r="A383" s="98"/>
      <c r="B383" s="151"/>
      <c r="C383" s="156"/>
      <c r="D383" s="156"/>
      <c r="E383" s="157"/>
    </row>
    <row r="384" spans="1:6" ht="20.25" customHeight="1">
      <c r="A384" s="1"/>
      <c r="B384" s="162" t="s">
        <v>247</v>
      </c>
      <c r="C384" s="163"/>
      <c r="D384" s="163"/>
      <c r="E384" s="164"/>
      <c r="F384" s="78">
        <f>SUM(F357:F383)</f>
        <v>893700</v>
      </c>
    </row>
    <row r="385" spans="1:6" ht="20.25" customHeight="1">
      <c r="A385" s="1" t="s">
        <v>0</v>
      </c>
      <c r="B385" s="84" t="s">
        <v>1</v>
      </c>
      <c r="C385" s="67" t="s">
        <v>3</v>
      </c>
      <c r="D385" s="1" t="s">
        <v>2</v>
      </c>
      <c r="E385" s="102" t="s">
        <v>4</v>
      </c>
      <c r="F385" s="78" t="s">
        <v>5</v>
      </c>
    </row>
    <row r="386" spans="1:6" ht="20.25" customHeight="1">
      <c r="A386" s="187"/>
      <c r="B386" s="100" t="s">
        <v>242</v>
      </c>
      <c r="C386" s="185"/>
      <c r="D386" s="166"/>
      <c r="E386" s="189"/>
      <c r="F386" s="188"/>
    </row>
    <row r="387" spans="1:6" ht="15.75" customHeight="1">
      <c r="A387" s="186"/>
      <c r="B387" s="190" t="s">
        <v>228</v>
      </c>
      <c r="C387" s="177"/>
      <c r="D387" s="177"/>
      <c r="E387" s="177"/>
      <c r="F387" s="181"/>
    </row>
    <row r="388" spans="1:6" ht="67.5" customHeight="1">
      <c r="A388" s="176" t="s">
        <v>6</v>
      </c>
      <c r="B388" s="191" t="s">
        <v>278</v>
      </c>
      <c r="C388" s="180">
        <v>5</v>
      </c>
      <c r="D388" s="177" t="s">
        <v>71</v>
      </c>
      <c r="E388" s="183">
        <v>4500</v>
      </c>
      <c r="F388" s="192">
        <f>C388*E388</f>
        <v>22500</v>
      </c>
    </row>
    <row r="389" spans="1:6" s="202" customFormat="1">
      <c r="A389" s="176"/>
      <c r="B389" s="208"/>
      <c r="C389" s="180"/>
      <c r="D389" s="177"/>
      <c r="E389" s="183"/>
      <c r="F389" s="192"/>
    </row>
    <row r="390" spans="1:6" s="202" customFormat="1">
      <c r="A390" s="176"/>
      <c r="B390" s="206" t="s">
        <v>266</v>
      </c>
      <c r="C390" s="180"/>
      <c r="D390" s="177"/>
      <c r="E390" s="183"/>
      <c r="F390" s="192"/>
    </row>
    <row r="391" spans="1:6" ht="67.5" customHeight="1">
      <c r="A391" s="176" t="s">
        <v>8</v>
      </c>
      <c r="B391" s="191" t="s">
        <v>271</v>
      </c>
      <c r="C391" s="180">
        <v>9</v>
      </c>
      <c r="D391" s="183" t="s">
        <v>71</v>
      </c>
      <c r="E391" s="178">
        <v>2000</v>
      </c>
      <c r="F391" s="192">
        <f t="shared" ref="F391:F410" si="8">C391*E391</f>
        <v>18000</v>
      </c>
    </row>
    <row r="392" spans="1:6" ht="18" customHeight="1">
      <c r="A392" s="176" t="s">
        <v>9</v>
      </c>
      <c r="B392" s="208" t="s">
        <v>272</v>
      </c>
      <c r="C392" s="180">
        <v>5</v>
      </c>
      <c r="D392" s="177" t="s">
        <v>71</v>
      </c>
      <c r="E392" s="183">
        <v>1500</v>
      </c>
      <c r="F392" s="192">
        <f t="shared" si="8"/>
        <v>7500</v>
      </c>
    </row>
    <row r="393" spans="1:6" s="202" customFormat="1" ht="18" customHeight="1">
      <c r="A393" s="176"/>
      <c r="B393" s="208"/>
      <c r="C393" s="180"/>
      <c r="D393" s="177"/>
      <c r="E393" s="183"/>
      <c r="F393" s="192"/>
    </row>
    <row r="394" spans="1:6">
      <c r="A394" s="176"/>
      <c r="B394" s="193" t="s">
        <v>244</v>
      </c>
      <c r="C394" s="180"/>
      <c r="D394" s="177"/>
      <c r="E394" s="183"/>
      <c r="F394" s="192"/>
    </row>
    <row r="395" spans="1:6" ht="50.25" customHeight="1">
      <c r="A395" s="176" t="s">
        <v>25</v>
      </c>
      <c r="B395" s="191" t="s">
        <v>245</v>
      </c>
      <c r="C395" s="180">
        <v>5</v>
      </c>
      <c r="D395" s="177" t="s">
        <v>71</v>
      </c>
      <c r="E395" s="183">
        <v>1200</v>
      </c>
      <c r="F395" s="192">
        <f t="shared" si="8"/>
        <v>6000</v>
      </c>
    </row>
    <row r="396" spans="1:6" s="202" customFormat="1">
      <c r="A396" s="176"/>
      <c r="B396" s="208" t="s">
        <v>270</v>
      </c>
      <c r="C396" s="180"/>
      <c r="D396" s="177"/>
      <c r="E396" s="183"/>
      <c r="F396" s="192"/>
    </row>
    <row r="397" spans="1:6" s="202" customFormat="1">
      <c r="A397" s="176"/>
      <c r="B397" s="208"/>
      <c r="C397" s="180"/>
      <c r="D397" s="177"/>
      <c r="E397" s="183"/>
      <c r="F397" s="192"/>
    </row>
    <row r="398" spans="1:6">
      <c r="A398" s="176"/>
      <c r="B398" s="193" t="s">
        <v>274</v>
      </c>
      <c r="C398" s="180"/>
      <c r="D398" s="177"/>
      <c r="E398" s="183"/>
      <c r="F398" s="192"/>
    </row>
    <row r="399" spans="1:6" ht="87.75" customHeight="1">
      <c r="A399" s="176" t="s">
        <v>26</v>
      </c>
      <c r="B399" s="191" t="s">
        <v>275</v>
      </c>
      <c r="C399" s="180">
        <v>12</v>
      </c>
      <c r="D399" s="177" t="s">
        <v>71</v>
      </c>
      <c r="E399" s="183">
        <v>3200</v>
      </c>
      <c r="F399" s="192">
        <f t="shared" si="8"/>
        <v>38400</v>
      </c>
    </row>
    <row r="400" spans="1:6" ht="17.25" customHeight="1">
      <c r="A400" s="176" t="s">
        <v>11</v>
      </c>
      <c r="B400" s="158" t="s">
        <v>229</v>
      </c>
      <c r="C400" s="180"/>
      <c r="D400" s="177"/>
      <c r="E400" s="183"/>
      <c r="F400" s="192"/>
    </row>
    <row r="401" spans="1:6" ht="22.5" customHeight="1">
      <c r="A401" s="176"/>
      <c r="B401" s="158" t="s">
        <v>230</v>
      </c>
      <c r="C401" s="180">
        <v>3</v>
      </c>
      <c r="D401" s="177" t="s">
        <v>71</v>
      </c>
      <c r="E401" s="183">
        <v>1500</v>
      </c>
      <c r="F401" s="192">
        <f t="shared" si="8"/>
        <v>4500</v>
      </c>
    </row>
    <row r="402" spans="1:6" s="202" customFormat="1" ht="17.25" customHeight="1">
      <c r="A402" s="176"/>
      <c r="B402" s="158"/>
      <c r="C402" s="180"/>
      <c r="D402" s="177"/>
      <c r="E402" s="183"/>
      <c r="F402" s="192"/>
    </row>
    <row r="403" spans="1:6" ht="20.25" customHeight="1">
      <c r="A403" s="176"/>
      <c r="B403" s="175" t="s">
        <v>246</v>
      </c>
      <c r="C403" s="180"/>
      <c r="D403" s="177"/>
      <c r="E403" s="183"/>
      <c r="F403" s="192"/>
    </row>
    <row r="404" spans="1:6" ht="20.25" customHeight="1">
      <c r="A404" s="179" t="s">
        <v>27</v>
      </c>
      <c r="B404" s="158" t="s">
        <v>231</v>
      </c>
      <c r="C404" s="180"/>
      <c r="D404" s="177"/>
      <c r="E404" s="183"/>
      <c r="F404" s="192"/>
    </row>
    <row r="405" spans="1:6" ht="20.25" customHeight="1">
      <c r="A405" s="176"/>
      <c r="B405" s="158" t="s">
        <v>232</v>
      </c>
      <c r="C405" s="180"/>
      <c r="D405" s="177"/>
      <c r="E405" s="183"/>
      <c r="F405" s="192"/>
    </row>
    <row r="406" spans="1:6" ht="20.25" customHeight="1">
      <c r="A406" s="176"/>
      <c r="B406" s="158" t="s">
        <v>233</v>
      </c>
      <c r="C406" s="180">
        <v>5</v>
      </c>
      <c r="D406" s="177" t="s">
        <v>71</v>
      </c>
      <c r="E406" s="183">
        <v>2200</v>
      </c>
      <c r="F406" s="192">
        <f t="shared" si="8"/>
        <v>11000</v>
      </c>
    </row>
    <row r="407" spans="1:6">
      <c r="A407" s="176" t="s">
        <v>28</v>
      </c>
      <c r="B407" s="158" t="s">
        <v>267</v>
      </c>
      <c r="C407" s="180"/>
      <c r="D407" s="177"/>
      <c r="E407" s="183"/>
      <c r="F407" s="192"/>
    </row>
    <row r="408" spans="1:6" ht="20.25" customHeight="1">
      <c r="A408" s="176"/>
      <c r="B408" s="158" t="s">
        <v>234</v>
      </c>
      <c r="C408" s="180"/>
      <c r="D408" s="177"/>
      <c r="E408" s="183"/>
      <c r="F408" s="192"/>
    </row>
    <row r="409" spans="1:6" ht="19.5" customHeight="1">
      <c r="A409" s="176"/>
      <c r="B409" s="158" t="s">
        <v>235</v>
      </c>
      <c r="C409" s="180"/>
      <c r="D409" s="177"/>
      <c r="E409" s="183"/>
      <c r="F409" s="192"/>
    </row>
    <row r="410" spans="1:6" ht="18" customHeight="1">
      <c r="A410" s="176"/>
      <c r="B410" s="158" t="s">
        <v>236</v>
      </c>
      <c r="C410" s="180">
        <v>2</v>
      </c>
      <c r="D410" s="177" t="s">
        <v>71</v>
      </c>
      <c r="E410" s="183">
        <v>12000</v>
      </c>
      <c r="F410" s="192">
        <f t="shared" si="8"/>
        <v>24000</v>
      </c>
    </row>
    <row r="411" spans="1:6" ht="20.25" customHeight="1">
      <c r="A411" s="176" t="s">
        <v>29</v>
      </c>
      <c r="B411" s="158" t="s">
        <v>237</v>
      </c>
      <c r="C411" s="180"/>
      <c r="D411" s="177"/>
      <c r="E411" s="183"/>
      <c r="F411" s="178"/>
    </row>
    <row r="412" spans="1:6" ht="20.25" customHeight="1">
      <c r="A412" s="176"/>
      <c r="B412" s="158" t="s">
        <v>238</v>
      </c>
      <c r="C412" s="180" t="s">
        <v>0</v>
      </c>
      <c r="D412" s="177">
        <v>1</v>
      </c>
      <c r="E412" s="184" t="s">
        <v>204</v>
      </c>
      <c r="F412" s="178">
        <v>40000</v>
      </c>
    </row>
    <row r="413" spans="1:6" ht="20.25" customHeight="1">
      <c r="A413" s="176" t="s">
        <v>31</v>
      </c>
      <c r="B413" s="158" t="s">
        <v>239</v>
      </c>
      <c r="C413" s="180" t="s">
        <v>0</v>
      </c>
      <c r="D413" s="177">
        <v>1</v>
      </c>
      <c r="E413" s="184" t="s">
        <v>204</v>
      </c>
      <c r="F413" s="178">
        <v>30000</v>
      </c>
    </row>
    <row r="414" spans="1:6">
      <c r="A414" s="176" t="s">
        <v>57</v>
      </c>
      <c r="B414" s="158" t="s">
        <v>240</v>
      </c>
      <c r="C414" s="180"/>
      <c r="D414" s="177"/>
      <c r="E414" s="184"/>
      <c r="F414" s="178"/>
    </row>
    <row r="415" spans="1:6" ht="18" customHeight="1">
      <c r="A415" s="176"/>
      <c r="B415" s="158" t="s">
        <v>241</v>
      </c>
      <c r="C415" s="182" t="s">
        <v>0</v>
      </c>
      <c r="D415" s="177">
        <v>1</v>
      </c>
      <c r="E415" s="184" t="s">
        <v>204</v>
      </c>
      <c r="F415" s="178">
        <v>20000</v>
      </c>
    </row>
    <row r="416" spans="1:6" s="202" customFormat="1" ht="18" customHeight="1">
      <c r="A416" s="176"/>
      <c r="B416" s="212"/>
      <c r="C416" s="182"/>
      <c r="D416" s="177"/>
      <c r="E416" s="184"/>
      <c r="F416" s="178"/>
    </row>
    <row r="417" spans="1:11" s="202" customFormat="1" ht="18" customHeight="1">
      <c r="A417" s="176"/>
      <c r="B417" s="212"/>
      <c r="C417" s="182"/>
      <c r="D417" s="177"/>
      <c r="E417" s="184"/>
      <c r="F417" s="178"/>
    </row>
    <row r="418" spans="1:11" s="202" customFormat="1" ht="18" customHeight="1">
      <c r="A418" s="176"/>
      <c r="B418" s="212"/>
      <c r="C418" s="213"/>
      <c r="D418" s="214"/>
      <c r="E418" s="215"/>
      <c r="F418" s="178"/>
    </row>
    <row r="419" spans="1:11" ht="20.25" customHeight="1">
      <c r="A419" s="1"/>
      <c r="B419" s="229" t="s">
        <v>276</v>
      </c>
      <c r="C419" s="230"/>
      <c r="D419" s="230"/>
      <c r="E419" s="231"/>
      <c r="F419" s="78">
        <f>SUM(F388:F415)</f>
        <v>221900</v>
      </c>
    </row>
    <row r="420" spans="1:11" ht="18.75" customHeight="1">
      <c r="A420" s="5" t="s">
        <v>0</v>
      </c>
      <c r="B420" s="162" t="s">
        <v>1</v>
      </c>
      <c r="C420" s="232" t="s">
        <v>78</v>
      </c>
      <c r="D420" s="233"/>
      <c r="E420" s="234"/>
      <c r="F420" s="78" t="s">
        <v>5</v>
      </c>
      <c r="H420" s="83"/>
      <c r="I420" s="83"/>
      <c r="J420" s="83"/>
      <c r="K420" s="83"/>
    </row>
    <row r="421" spans="1:11" ht="19.5" customHeight="1">
      <c r="A421" s="3"/>
      <c r="B421" s="167" t="s">
        <v>161</v>
      </c>
      <c r="C421" s="170"/>
      <c r="D421" s="171"/>
      <c r="E421" s="172"/>
      <c r="H421" s="223"/>
      <c r="I421" s="223"/>
      <c r="J421" s="223"/>
      <c r="K421" s="223"/>
    </row>
    <row r="422" spans="1:11">
      <c r="A422" s="3">
        <v>1</v>
      </c>
      <c r="B422" s="168" t="s">
        <v>153</v>
      </c>
      <c r="C422" s="227" t="s">
        <v>163</v>
      </c>
      <c r="D422" s="223"/>
      <c r="E422" s="228"/>
      <c r="F422" s="2">
        <f>F129</f>
        <v>4007750</v>
      </c>
      <c r="H422" s="142"/>
      <c r="I422" s="68"/>
      <c r="J422" s="68"/>
      <c r="K422" s="80"/>
    </row>
    <row r="423" spans="1:11">
      <c r="A423" s="3"/>
      <c r="B423" s="168"/>
      <c r="C423" s="160"/>
      <c r="D423" s="68"/>
      <c r="E423" s="15"/>
      <c r="H423" s="223"/>
      <c r="I423" s="223"/>
      <c r="J423" s="223"/>
      <c r="K423" s="223"/>
    </row>
    <row r="424" spans="1:11">
      <c r="A424" s="3">
        <v>2</v>
      </c>
      <c r="B424" s="168" t="s">
        <v>152</v>
      </c>
      <c r="C424" s="227" t="s">
        <v>164</v>
      </c>
      <c r="D424" s="223"/>
      <c r="E424" s="228"/>
      <c r="F424" s="2">
        <f>F171</f>
        <v>1044000</v>
      </c>
      <c r="H424" s="142"/>
      <c r="I424" s="68"/>
      <c r="J424" s="68"/>
      <c r="K424" s="80"/>
    </row>
    <row r="425" spans="1:11">
      <c r="A425" s="3"/>
      <c r="B425" s="168"/>
      <c r="C425" s="160"/>
      <c r="D425" s="68"/>
      <c r="E425" s="15"/>
      <c r="H425" s="223"/>
      <c r="I425" s="223"/>
      <c r="J425" s="223"/>
      <c r="K425" s="223"/>
    </row>
    <row r="426" spans="1:11">
      <c r="A426" s="3">
        <v>3</v>
      </c>
      <c r="B426" s="168" t="s">
        <v>162</v>
      </c>
      <c r="C426" s="227" t="s">
        <v>165</v>
      </c>
      <c r="D426" s="223"/>
      <c r="E426" s="228"/>
      <c r="F426" s="2">
        <f>F217</f>
        <v>2122200</v>
      </c>
      <c r="H426" s="142"/>
      <c r="I426" s="68"/>
      <c r="J426" s="68"/>
      <c r="K426" s="80"/>
    </row>
    <row r="427" spans="1:11">
      <c r="A427" s="3"/>
      <c r="B427" s="168"/>
      <c r="C427" s="160"/>
      <c r="D427" s="68"/>
      <c r="E427" s="15"/>
      <c r="H427" s="223"/>
      <c r="I427" s="223"/>
      <c r="J427" s="223"/>
      <c r="K427" s="223"/>
    </row>
    <row r="428" spans="1:11">
      <c r="A428" s="3">
        <v>4</v>
      </c>
      <c r="B428" s="168" t="s">
        <v>70</v>
      </c>
      <c r="C428" s="227" t="s">
        <v>189</v>
      </c>
      <c r="D428" s="223"/>
      <c r="E428" s="228"/>
      <c r="F428" s="2">
        <f>F261</f>
        <v>189000</v>
      </c>
      <c r="H428" s="142"/>
      <c r="I428" s="68"/>
      <c r="J428" s="68"/>
      <c r="K428" s="80"/>
    </row>
    <row r="429" spans="1:11">
      <c r="A429" s="3"/>
      <c r="B429" s="169"/>
      <c r="C429" s="160"/>
      <c r="D429" s="68"/>
      <c r="E429" s="15"/>
      <c r="H429" s="223"/>
      <c r="I429" s="223"/>
      <c r="J429" s="223"/>
      <c r="K429" s="223"/>
    </row>
    <row r="430" spans="1:11">
      <c r="A430" s="3">
        <v>5</v>
      </c>
      <c r="B430" s="169" t="s">
        <v>150</v>
      </c>
      <c r="C430" s="227" t="s">
        <v>166</v>
      </c>
      <c r="D430" s="223"/>
      <c r="E430" s="228"/>
      <c r="F430" s="2">
        <f>F307</f>
        <v>456600</v>
      </c>
      <c r="H430" s="142"/>
      <c r="I430" s="68"/>
      <c r="J430" s="68"/>
      <c r="K430" s="80"/>
    </row>
    <row r="431" spans="1:11">
      <c r="A431" s="3"/>
      <c r="B431" s="169"/>
      <c r="C431" s="160"/>
      <c r="D431" s="68"/>
      <c r="E431" s="15"/>
      <c r="H431" s="223"/>
      <c r="I431" s="223"/>
      <c r="J431" s="223"/>
      <c r="K431" s="223"/>
    </row>
    <row r="432" spans="1:11">
      <c r="A432" s="3">
        <v>6</v>
      </c>
      <c r="B432" s="169" t="s">
        <v>151</v>
      </c>
      <c r="C432" s="227" t="s">
        <v>167</v>
      </c>
      <c r="D432" s="223"/>
      <c r="E432" s="228"/>
      <c r="F432" s="2">
        <f>F352</f>
        <v>2054600</v>
      </c>
      <c r="H432" s="142"/>
      <c r="I432" s="68"/>
      <c r="J432" s="68"/>
      <c r="K432" s="80"/>
    </row>
    <row r="433" spans="1:11">
      <c r="A433" s="3"/>
      <c r="B433" s="169"/>
      <c r="C433" s="160"/>
      <c r="D433" s="68"/>
      <c r="E433" s="15"/>
      <c r="H433" s="223"/>
      <c r="I433" s="223"/>
      <c r="J433" s="223"/>
      <c r="K433" s="223"/>
    </row>
    <row r="434" spans="1:11">
      <c r="A434" s="3">
        <v>7</v>
      </c>
      <c r="B434" s="169" t="s">
        <v>198</v>
      </c>
      <c r="C434" s="227" t="s">
        <v>168</v>
      </c>
      <c r="D434" s="223"/>
      <c r="E434" s="228"/>
      <c r="F434" s="2">
        <f>F384</f>
        <v>893700</v>
      </c>
      <c r="H434" s="142"/>
      <c r="I434" s="68"/>
      <c r="J434" s="68"/>
      <c r="K434" s="80"/>
    </row>
    <row r="435" spans="1:11">
      <c r="A435" s="3"/>
      <c r="B435" s="169"/>
      <c r="C435" s="138"/>
      <c r="D435" s="139"/>
      <c r="E435" s="140"/>
      <c r="H435" s="142"/>
      <c r="I435" s="68"/>
      <c r="J435" s="68"/>
      <c r="K435" s="80"/>
    </row>
    <row r="436" spans="1:11">
      <c r="A436" s="3">
        <v>8</v>
      </c>
      <c r="B436" s="194" t="s">
        <v>228</v>
      </c>
      <c r="C436" s="227" t="s">
        <v>224</v>
      </c>
      <c r="D436" s="223"/>
      <c r="E436" s="228"/>
      <c r="F436" s="2">
        <f>F419</f>
        <v>221900</v>
      </c>
      <c r="H436" s="223"/>
      <c r="I436" s="223"/>
      <c r="J436" s="223"/>
      <c r="K436" s="223"/>
    </row>
    <row r="437" spans="1:11">
      <c r="A437" s="3"/>
      <c r="B437" s="195"/>
      <c r="C437" s="160"/>
      <c r="D437" s="68"/>
      <c r="E437" s="15"/>
      <c r="H437" s="139"/>
      <c r="I437" s="139"/>
      <c r="J437" s="139"/>
      <c r="K437" s="139"/>
    </row>
    <row r="438" spans="1:11">
      <c r="A438" s="3">
        <v>9</v>
      </c>
      <c r="B438" s="169" t="s">
        <v>220</v>
      </c>
      <c r="C438" s="227" t="s">
        <v>243</v>
      </c>
      <c r="D438" s="223"/>
      <c r="E438" s="228"/>
      <c r="F438" s="2">
        <v>80000</v>
      </c>
    </row>
    <row r="439" spans="1:11">
      <c r="A439" s="74"/>
      <c r="B439" s="118"/>
      <c r="C439" s="160"/>
      <c r="D439" s="68"/>
      <c r="E439" s="15"/>
    </row>
    <row r="440" spans="1:11">
      <c r="A440" s="74"/>
      <c r="B440" s="118"/>
      <c r="C440" s="160"/>
      <c r="D440" s="68"/>
      <c r="E440" s="15"/>
    </row>
    <row r="441" spans="1:11">
      <c r="A441" s="3"/>
      <c r="B441" s="168"/>
      <c r="C441" s="160"/>
      <c r="D441" s="68"/>
      <c r="E441" s="15"/>
    </row>
    <row r="442" spans="1:11">
      <c r="A442" s="74"/>
      <c r="B442" s="118"/>
      <c r="C442" s="160"/>
      <c r="D442" s="68"/>
      <c r="E442" s="15"/>
    </row>
    <row r="443" spans="1:11">
      <c r="A443" s="74"/>
      <c r="B443" s="118"/>
      <c r="C443" s="160"/>
      <c r="D443" s="68"/>
      <c r="E443" s="15"/>
    </row>
    <row r="444" spans="1:11">
      <c r="A444" s="74"/>
      <c r="B444" s="118"/>
      <c r="C444" s="160"/>
      <c r="D444" s="68"/>
      <c r="E444" s="15"/>
    </row>
    <row r="445" spans="1:11">
      <c r="A445" s="74"/>
      <c r="B445" s="118"/>
      <c r="C445" s="160"/>
      <c r="D445" s="68"/>
      <c r="E445" s="15"/>
    </row>
    <row r="446" spans="1:11">
      <c r="A446" s="74"/>
      <c r="B446" s="118"/>
      <c r="C446" s="160"/>
      <c r="D446" s="68"/>
      <c r="E446" s="15"/>
    </row>
    <row r="447" spans="1:11">
      <c r="A447" s="74"/>
      <c r="B447" s="118"/>
      <c r="C447" s="160"/>
      <c r="D447" s="68"/>
      <c r="E447" s="15"/>
    </row>
    <row r="448" spans="1:11">
      <c r="A448" s="74"/>
      <c r="B448" s="118"/>
      <c r="C448" s="160"/>
      <c r="D448" s="68"/>
      <c r="E448" s="15"/>
    </row>
    <row r="449" spans="1:6">
      <c r="A449" s="74"/>
      <c r="B449" s="118"/>
      <c r="C449" s="160"/>
      <c r="D449" s="68"/>
      <c r="E449" s="15"/>
    </row>
    <row r="450" spans="1:6">
      <c r="A450" s="74"/>
      <c r="B450" s="118"/>
      <c r="C450" s="160"/>
      <c r="D450" s="68"/>
      <c r="E450" s="15"/>
    </row>
    <row r="451" spans="1:6">
      <c r="A451" s="74"/>
      <c r="B451" s="118"/>
      <c r="C451" s="160"/>
      <c r="D451" s="68"/>
      <c r="E451" s="15"/>
    </row>
    <row r="452" spans="1:6">
      <c r="A452" s="74"/>
      <c r="B452" s="118"/>
      <c r="C452" s="160"/>
      <c r="D452" s="68"/>
      <c r="E452" s="15"/>
    </row>
    <row r="453" spans="1:6">
      <c r="A453" s="74"/>
      <c r="B453" s="118"/>
      <c r="C453" s="160"/>
      <c r="D453" s="68"/>
      <c r="E453" s="15"/>
    </row>
    <row r="454" spans="1:6">
      <c r="B454" s="136"/>
      <c r="C454" s="160"/>
      <c r="D454" s="68"/>
      <c r="E454" s="15"/>
    </row>
    <row r="455" spans="1:6">
      <c r="B455" s="136"/>
      <c r="C455" s="160"/>
      <c r="D455" s="68"/>
      <c r="E455" s="15"/>
    </row>
    <row r="456" spans="1:6">
      <c r="B456" s="136"/>
      <c r="C456" s="160"/>
      <c r="D456" s="68"/>
      <c r="E456" s="15"/>
    </row>
    <row r="457" spans="1:6">
      <c r="B457" s="136"/>
      <c r="C457" s="160"/>
      <c r="D457" s="68"/>
      <c r="E457" s="15"/>
    </row>
    <row r="458" spans="1:6">
      <c r="B458" s="136"/>
      <c r="C458" s="160"/>
      <c r="D458" s="68"/>
      <c r="E458" s="15"/>
    </row>
    <row r="459" spans="1:6">
      <c r="B459" s="136"/>
      <c r="C459" s="160"/>
      <c r="D459" s="68"/>
      <c r="E459" s="15"/>
    </row>
    <row r="460" spans="1:6">
      <c r="B460" s="136"/>
      <c r="C460" s="160"/>
      <c r="D460" s="68"/>
      <c r="E460" s="15"/>
    </row>
    <row r="461" spans="1:6" s="202" customFormat="1">
      <c r="A461" s="200"/>
      <c r="B461" s="211"/>
      <c r="C461" s="160"/>
      <c r="D461" s="68"/>
      <c r="E461" s="15"/>
      <c r="F461" s="198"/>
    </row>
    <row r="462" spans="1:6" s="202" customFormat="1">
      <c r="A462" s="200"/>
      <c r="B462" s="211"/>
      <c r="C462" s="160"/>
      <c r="D462" s="68"/>
      <c r="E462" s="15"/>
      <c r="F462" s="198"/>
    </row>
    <row r="463" spans="1:6" s="202" customFormat="1">
      <c r="A463" s="200"/>
      <c r="B463" s="211"/>
      <c r="C463" s="160"/>
      <c r="D463" s="68"/>
      <c r="E463" s="15"/>
      <c r="F463" s="198"/>
    </row>
    <row r="464" spans="1:6" s="202" customFormat="1">
      <c r="A464" s="200"/>
      <c r="B464" s="211"/>
      <c r="C464" s="160"/>
      <c r="D464" s="68"/>
      <c r="E464" s="15"/>
      <c r="F464" s="198"/>
    </row>
    <row r="465" spans="1:6" s="202" customFormat="1">
      <c r="A465" s="200"/>
      <c r="B465" s="211"/>
      <c r="C465" s="160"/>
      <c r="D465" s="68"/>
      <c r="E465" s="15"/>
      <c r="F465" s="198"/>
    </row>
    <row r="466" spans="1:6" s="202" customFormat="1">
      <c r="A466" s="200"/>
      <c r="B466" s="211"/>
      <c r="C466" s="160"/>
      <c r="D466" s="68"/>
      <c r="E466" s="15"/>
      <c r="F466" s="198"/>
    </row>
    <row r="467" spans="1:6" s="202" customFormat="1">
      <c r="A467" s="200"/>
      <c r="B467" s="211"/>
      <c r="C467" s="160"/>
      <c r="D467" s="68"/>
      <c r="E467" s="15"/>
      <c r="F467" s="198"/>
    </row>
    <row r="468" spans="1:6" s="202" customFormat="1">
      <c r="A468" s="200"/>
      <c r="B468" s="211"/>
      <c r="C468" s="160"/>
      <c r="D468" s="68"/>
      <c r="E468" s="15"/>
      <c r="F468" s="198"/>
    </row>
    <row r="469" spans="1:6" ht="14.25" customHeight="1">
      <c r="B469" s="136"/>
      <c r="C469" s="173"/>
      <c r="D469" s="69"/>
      <c r="E469" s="16"/>
    </row>
    <row r="470" spans="1:6" ht="21" customHeight="1">
      <c r="A470" s="8"/>
      <c r="B470" s="147" t="s">
        <v>255</v>
      </c>
      <c r="C470" s="79"/>
      <c r="D470" s="79"/>
      <c r="E470" s="96"/>
      <c r="F470" s="78">
        <f>SUM(F422:F438)</f>
        <v>11069750</v>
      </c>
    </row>
    <row r="471" spans="1:6" ht="19.5" customHeight="1">
      <c r="A471" s="5" t="s">
        <v>0</v>
      </c>
      <c r="B471" s="11" t="s">
        <v>1</v>
      </c>
      <c r="C471" s="159" t="s">
        <v>2</v>
      </c>
      <c r="D471" s="159" t="s">
        <v>3</v>
      </c>
      <c r="E471" s="94" t="s">
        <v>4</v>
      </c>
      <c r="F471" s="78" t="s">
        <v>5</v>
      </c>
    </row>
    <row r="472" spans="1:6" ht="19.5" customHeight="1">
      <c r="A472" s="101"/>
      <c r="B472" s="121" t="s">
        <v>201</v>
      </c>
      <c r="C472" s="122"/>
      <c r="D472" s="122"/>
      <c r="E472" s="122"/>
      <c r="F472" s="116"/>
    </row>
    <row r="473" spans="1:6" ht="23.25" customHeight="1">
      <c r="A473" s="101"/>
      <c r="B473" s="196" t="s">
        <v>202</v>
      </c>
      <c r="C473" s="125"/>
      <c r="D473" s="125"/>
      <c r="E473" s="133"/>
      <c r="F473" s="117"/>
    </row>
    <row r="474" spans="1:6" ht="15.75" customHeight="1">
      <c r="A474" s="101"/>
      <c r="B474" s="124" t="s">
        <v>203</v>
      </c>
      <c r="C474" s="12"/>
      <c r="D474" s="12"/>
      <c r="E474" s="132"/>
      <c r="F474" s="116"/>
    </row>
    <row r="475" spans="1:6" ht="18.75" customHeight="1">
      <c r="A475" s="101" t="s">
        <v>6</v>
      </c>
      <c r="B475" s="165" t="s">
        <v>219</v>
      </c>
      <c r="C475" s="12"/>
      <c r="D475" s="12"/>
      <c r="E475" s="132"/>
      <c r="F475" s="116"/>
    </row>
    <row r="476" spans="1:6" ht="19.5" customHeight="1">
      <c r="A476" s="141"/>
      <c r="B476" s="216" t="s">
        <v>216</v>
      </c>
      <c r="C476" s="125" t="s">
        <v>0</v>
      </c>
      <c r="D476" s="133"/>
      <c r="E476" s="133" t="s">
        <v>204</v>
      </c>
      <c r="F476" s="129">
        <v>200000</v>
      </c>
    </row>
    <row r="477" spans="1:6">
      <c r="A477" s="141"/>
      <c r="B477" s="126"/>
      <c r="C477" s="125"/>
      <c r="D477" s="133"/>
      <c r="E477" s="133"/>
      <c r="F477" s="129"/>
    </row>
    <row r="478" spans="1:6" ht="16.5" customHeight="1">
      <c r="A478" s="141" t="s">
        <v>8</v>
      </c>
      <c r="B478" s="126" t="s">
        <v>280</v>
      </c>
      <c r="C478" s="126"/>
      <c r="D478" s="134"/>
      <c r="E478" s="133"/>
      <c r="F478" s="130"/>
    </row>
    <row r="479" spans="1:6" ht="20.25" customHeight="1">
      <c r="A479" s="141"/>
      <c r="B479" s="126" t="s">
        <v>257</v>
      </c>
      <c r="C479" s="126" t="s">
        <v>0</v>
      </c>
      <c r="D479" s="134">
        <v>1</v>
      </c>
      <c r="E479" s="133" t="s">
        <v>204</v>
      </c>
      <c r="F479" s="130">
        <v>200000</v>
      </c>
    </row>
    <row r="480" spans="1:6" ht="19.5" customHeight="1">
      <c r="A480" s="141"/>
      <c r="B480" s="126"/>
      <c r="C480" s="123"/>
      <c r="D480" s="135"/>
      <c r="E480" s="132"/>
      <c r="F480" s="130"/>
    </row>
    <row r="481" spans="1:6" ht="24" customHeight="1">
      <c r="A481" s="141" t="s">
        <v>9</v>
      </c>
      <c r="B481" s="126" t="s">
        <v>206</v>
      </c>
      <c r="C481" s="126"/>
      <c r="D481" s="134"/>
      <c r="E481" s="133"/>
      <c r="F481" s="130"/>
    </row>
    <row r="482" spans="1:6" ht="24" customHeight="1">
      <c r="A482" s="141"/>
      <c r="B482" s="126" t="s">
        <v>207</v>
      </c>
      <c r="C482" s="126" t="s">
        <v>0</v>
      </c>
      <c r="D482" s="134">
        <v>1</v>
      </c>
      <c r="E482" s="133" t="s">
        <v>204</v>
      </c>
      <c r="F482" s="130">
        <v>100000</v>
      </c>
    </row>
    <row r="483" spans="1:6" ht="24" customHeight="1">
      <c r="A483" s="141"/>
      <c r="B483" s="126" t="s">
        <v>208</v>
      </c>
      <c r="C483" s="126"/>
      <c r="D483" s="134"/>
      <c r="E483" s="132"/>
      <c r="F483" s="130"/>
    </row>
    <row r="484" spans="1:6">
      <c r="A484" s="141"/>
      <c r="B484" s="127"/>
      <c r="C484" s="126"/>
      <c r="D484" s="134"/>
      <c r="E484" s="133"/>
      <c r="F484" s="130"/>
    </row>
    <row r="485" spans="1:6" ht="24" customHeight="1">
      <c r="A485" s="141" t="s">
        <v>25</v>
      </c>
      <c r="B485" s="126" t="s">
        <v>205</v>
      </c>
      <c r="C485" s="128"/>
      <c r="D485" s="134"/>
      <c r="E485" s="133"/>
      <c r="F485" s="130"/>
    </row>
    <row r="486" spans="1:6">
      <c r="A486" s="141"/>
      <c r="B486" s="126" t="s">
        <v>209</v>
      </c>
      <c r="C486" s="126"/>
      <c r="D486" s="134"/>
      <c r="E486" s="133"/>
      <c r="F486" s="130"/>
    </row>
    <row r="487" spans="1:6" ht="24" customHeight="1">
      <c r="A487" s="141"/>
      <c r="B487" s="126" t="s">
        <v>210</v>
      </c>
      <c r="C487" s="126"/>
      <c r="D487" s="134"/>
      <c r="E487" s="133"/>
      <c r="F487" s="130"/>
    </row>
    <row r="488" spans="1:6" ht="21.75" customHeight="1">
      <c r="A488" s="141"/>
      <c r="B488" s="126" t="s">
        <v>211</v>
      </c>
      <c r="C488" s="126" t="s">
        <v>0</v>
      </c>
      <c r="D488" s="134">
        <v>1</v>
      </c>
      <c r="E488" s="133" t="s">
        <v>204</v>
      </c>
      <c r="F488" s="130">
        <v>50000</v>
      </c>
    </row>
    <row r="489" spans="1:6" ht="21.75" customHeight="1">
      <c r="A489" s="141"/>
      <c r="B489" s="126" t="s">
        <v>212</v>
      </c>
      <c r="C489" s="128"/>
      <c r="D489" s="134"/>
      <c r="E489" s="133"/>
      <c r="F489" s="130"/>
    </row>
    <row r="490" spans="1:6">
      <c r="A490" s="101"/>
      <c r="B490" s="126"/>
      <c r="C490" s="126"/>
      <c r="D490" s="134"/>
      <c r="E490" s="133"/>
      <c r="F490" s="130"/>
    </row>
    <row r="491" spans="1:6" ht="21.75" customHeight="1">
      <c r="A491" s="207" t="s">
        <v>26</v>
      </c>
      <c r="B491" s="165" t="s">
        <v>213</v>
      </c>
      <c r="C491" s="126"/>
      <c r="D491" s="134"/>
      <c r="E491" s="133"/>
      <c r="F491" s="130"/>
    </row>
    <row r="492" spans="1:6" ht="19.5" customHeight="1">
      <c r="A492" s="119"/>
      <c r="B492" s="126" t="s">
        <v>214</v>
      </c>
      <c r="C492" s="126" t="s">
        <v>0</v>
      </c>
      <c r="D492" s="134">
        <v>1</v>
      </c>
      <c r="E492" s="133" t="s">
        <v>204</v>
      </c>
      <c r="F492" s="130">
        <v>70000</v>
      </c>
    </row>
    <row r="493" spans="1:6" ht="19.5" customHeight="1">
      <c r="A493" s="120"/>
      <c r="B493" s="126" t="s">
        <v>215</v>
      </c>
      <c r="C493" s="126"/>
      <c r="D493" s="134"/>
      <c r="E493" s="133"/>
      <c r="F493" s="130"/>
    </row>
    <row r="494" spans="1:6" ht="19.5" customHeight="1">
      <c r="A494" s="120"/>
      <c r="B494" s="126"/>
      <c r="C494" s="126"/>
      <c r="D494" s="134"/>
      <c r="E494" s="133"/>
      <c r="F494" s="130"/>
    </row>
    <row r="495" spans="1:6" ht="19.5" customHeight="1">
      <c r="A495" s="207" t="s">
        <v>11</v>
      </c>
      <c r="B495" s="165" t="s">
        <v>206</v>
      </c>
      <c r="C495" s="128"/>
      <c r="D495" s="134"/>
      <c r="E495" s="133"/>
      <c r="F495" s="130"/>
    </row>
    <row r="496" spans="1:6" ht="38.25" customHeight="1">
      <c r="A496" s="101"/>
      <c r="B496" s="165" t="s">
        <v>226</v>
      </c>
      <c r="C496" s="126" t="s">
        <v>0</v>
      </c>
      <c r="D496" s="134">
        <v>1</v>
      </c>
      <c r="E496" s="133" t="s">
        <v>204</v>
      </c>
      <c r="F496" s="130">
        <v>600000</v>
      </c>
    </row>
    <row r="497" spans="1:6" ht="18.75" customHeight="1">
      <c r="A497" s="101"/>
      <c r="B497" s="165"/>
      <c r="C497" s="128"/>
      <c r="D497" s="126"/>
      <c r="E497" s="133"/>
      <c r="F497" s="130"/>
    </row>
    <row r="498" spans="1:6" ht="18.75" customHeight="1">
      <c r="A498" s="101"/>
      <c r="B498" s="165"/>
      <c r="C498" s="128"/>
      <c r="D498" s="126"/>
      <c r="E498" s="133"/>
      <c r="F498" s="130"/>
    </row>
    <row r="499" spans="1:6" ht="18.75" customHeight="1">
      <c r="A499" s="101"/>
      <c r="B499" s="165"/>
      <c r="C499" s="128"/>
      <c r="D499" s="126"/>
      <c r="E499" s="133"/>
      <c r="F499" s="130"/>
    </row>
    <row r="500" spans="1:6" ht="18.75" customHeight="1">
      <c r="A500" s="101"/>
      <c r="B500" s="165"/>
      <c r="C500" s="128"/>
      <c r="D500" s="126"/>
      <c r="E500" s="133"/>
      <c r="F500" s="130"/>
    </row>
    <row r="501" spans="1:6" ht="18.75" customHeight="1">
      <c r="A501" s="101"/>
      <c r="B501" s="165"/>
      <c r="C501" s="128"/>
      <c r="D501" s="126"/>
      <c r="E501" s="133"/>
      <c r="F501" s="130"/>
    </row>
    <row r="502" spans="1:6" ht="18.75" customHeight="1">
      <c r="A502" s="101"/>
      <c r="B502" s="165"/>
      <c r="C502" s="128"/>
      <c r="D502" s="126"/>
      <c r="E502" s="133"/>
      <c r="F502" s="130"/>
    </row>
    <row r="503" spans="1:6" s="202" customFormat="1" ht="18.75" customHeight="1">
      <c r="A503" s="207"/>
      <c r="B503" s="165"/>
      <c r="C503" s="128"/>
      <c r="D503" s="126"/>
      <c r="E503" s="133"/>
      <c r="F503" s="130"/>
    </row>
    <row r="504" spans="1:6" s="202" customFormat="1" ht="18.75" customHeight="1">
      <c r="A504" s="207"/>
      <c r="B504" s="165"/>
      <c r="C504" s="128"/>
      <c r="D504" s="126"/>
      <c r="E504" s="133"/>
      <c r="F504" s="130"/>
    </row>
    <row r="505" spans="1:6" s="202" customFormat="1" ht="18.75" customHeight="1">
      <c r="A505" s="207"/>
      <c r="B505" s="165"/>
      <c r="C505" s="128"/>
      <c r="D505" s="126"/>
      <c r="E505" s="133"/>
      <c r="F505" s="130"/>
    </row>
    <row r="506" spans="1:6" s="202" customFormat="1" ht="18.75" customHeight="1">
      <c r="A506" s="207"/>
      <c r="B506" s="165"/>
      <c r="C506" s="128"/>
      <c r="D506" s="126"/>
      <c r="E506" s="133"/>
      <c r="F506" s="130"/>
    </row>
    <row r="507" spans="1:6" s="202" customFormat="1" ht="18.75" customHeight="1">
      <c r="A507" s="207"/>
      <c r="B507" s="165"/>
      <c r="C507" s="128"/>
      <c r="D507" s="126"/>
      <c r="E507" s="133"/>
      <c r="F507" s="130"/>
    </row>
    <row r="508" spans="1:6" s="202" customFormat="1" ht="18.75" customHeight="1">
      <c r="A508" s="207"/>
      <c r="B508" s="165"/>
      <c r="C508" s="128"/>
      <c r="D508" s="126"/>
      <c r="E508" s="133"/>
      <c r="F508" s="130"/>
    </row>
    <row r="509" spans="1:6" s="202" customFormat="1" ht="18.75" customHeight="1">
      <c r="A509" s="207"/>
      <c r="B509" s="165"/>
      <c r="C509" s="128"/>
      <c r="D509" s="126"/>
      <c r="E509" s="133"/>
      <c r="F509" s="130"/>
    </row>
    <row r="510" spans="1:6" s="202" customFormat="1" ht="18.75" customHeight="1">
      <c r="A510" s="207"/>
      <c r="B510" s="165"/>
      <c r="C510" s="128"/>
      <c r="D510" s="126"/>
      <c r="E510" s="133"/>
      <c r="F510" s="130"/>
    </row>
    <row r="511" spans="1:6" s="202" customFormat="1" ht="18.75" customHeight="1">
      <c r="A511" s="207"/>
      <c r="B511" s="165"/>
      <c r="C511" s="128"/>
      <c r="D511" s="126"/>
      <c r="E511" s="133"/>
      <c r="F511" s="130"/>
    </row>
    <row r="512" spans="1:6">
      <c r="A512" s="101"/>
      <c r="B512" s="126"/>
      <c r="C512" s="126"/>
      <c r="D512" s="126"/>
      <c r="E512" s="132"/>
      <c r="F512" s="130"/>
    </row>
    <row r="513" spans="1:6" ht="15.75" customHeight="1">
      <c r="A513" s="95"/>
      <c r="B513" s="224" t="s">
        <v>254</v>
      </c>
      <c r="C513" s="225"/>
      <c r="D513" s="225"/>
      <c r="E513" s="226"/>
      <c r="F513" s="131">
        <f>SUM(F476:F512)</f>
        <v>1220000</v>
      </c>
    </row>
    <row r="514" spans="1:6" ht="17.25" customHeight="1">
      <c r="A514" s="5" t="s">
        <v>0</v>
      </c>
      <c r="B514" s="11" t="s">
        <v>1</v>
      </c>
      <c r="C514" s="82" t="s">
        <v>78</v>
      </c>
      <c r="D514" s="82"/>
      <c r="E514" s="88" t="s">
        <v>149</v>
      </c>
      <c r="F514" s="78" t="s">
        <v>5</v>
      </c>
    </row>
    <row r="515" spans="1:6">
      <c r="B515" s="100" t="s">
        <v>172</v>
      </c>
      <c r="C515" s="68"/>
      <c r="D515" s="68"/>
      <c r="E515" s="15"/>
    </row>
    <row r="516" spans="1:6" ht="18" customHeight="1">
      <c r="B516" s="112" t="s">
        <v>218</v>
      </c>
      <c r="C516" s="227" t="s">
        <v>256</v>
      </c>
      <c r="D516" s="223"/>
      <c r="E516" s="228"/>
      <c r="F516" s="2">
        <f>F470</f>
        <v>11069750</v>
      </c>
    </row>
    <row r="517" spans="1:6">
      <c r="B517" s="112"/>
      <c r="C517" s="68"/>
      <c r="D517" s="68"/>
      <c r="E517" s="15"/>
    </row>
    <row r="518" spans="1:6" s="202" customFormat="1">
      <c r="A518" s="200"/>
      <c r="B518" s="112" t="s">
        <v>80</v>
      </c>
      <c r="C518" s="68"/>
      <c r="D518" s="68"/>
      <c r="E518" s="15"/>
      <c r="F518" s="198">
        <f>F516*16%</f>
        <v>1771160</v>
      </c>
    </row>
    <row r="519" spans="1:6" s="202" customFormat="1">
      <c r="A519" s="200"/>
      <c r="B519" s="112"/>
      <c r="C519" s="68"/>
      <c r="D519" s="68"/>
      <c r="E519" s="15"/>
      <c r="F519" s="198"/>
    </row>
    <row r="520" spans="1:6" s="202" customFormat="1">
      <c r="A520" s="8"/>
      <c r="B520" s="11" t="s">
        <v>79</v>
      </c>
      <c r="C520" s="79"/>
      <c r="D520" s="79"/>
      <c r="E520" s="14"/>
      <c r="F520" s="217">
        <f>SUM(F516:F518)</f>
        <v>12840910</v>
      </c>
    </row>
    <row r="521" spans="1:6" s="202" customFormat="1">
      <c r="A521" s="200"/>
      <c r="B521" s="112"/>
      <c r="C521" s="68"/>
      <c r="D521" s="68"/>
      <c r="E521" s="15"/>
      <c r="F521" s="198"/>
    </row>
    <row r="522" spans="1:6" ht="20.25" customHeight="1">
      <c r="B522" s="112" t="s">
        <v>182</v>
      </c>
      <c r="C522" s="227" t="s">
        <v>225</v>
      </c>
      <c r="D522" s="223"/>
      <c r="E522" s="228"/>
      <c r="F522" s="2">
        <f>F513</f>
        <v>1220000</v>
      </c>
    </row>
    <row r="523" spans="1:6">
      <c r="C523" s="68"/>
      <c r="D523" s="68"/>
      <c r="E523" s="15"/>
    </row>
    <row r="524" spans="1:6">
      <c r="B524" s="112"/>
      <c r="C524" s="68"/>
      <c r="D524" s="68"/>
      <c r="E524" s="15" t="s">
        <v>258</v>
      </c>
    </row>
    <row r="525" spans="1:6">
      <c r="B525" s="112"/>
      <c r="C525" s="68"/>
      <c r="D525" s="68"/>
      <c r="E525" s="15"/>
    </row>
    <row r="526" spans="1:6">
      <c r="B526" s="112"/>
      <c r="C526" s="68"/>
      <c r="D526" s="68"/>
      <c r="E526" s="15"/>
    </row>
    <row r="527" spans="1:6" ht="17.25" thickBot="1">
      <c r="B527" s="144"/>
      <c r="C527" s="68"/>
      <c r="D527" s="68"/>
      <c r="E527" s="15"/>
    </row>
    <row r="528" spans="1:6" ht="22.5" customHeight="1" thickTop="1" thickBot="1">
      <c r="A528" s="218"/>
      <c r="B528" s="219" t="s">
        <v>181</v>
      </c>
      <c r="C528" s="220"/>
      <c r="D528" s="220"/>
      <c r="E528" s="221"/>
      <c r="F528" s="222">
        <f>SUM(F520:F522)</f>
        <v>14060910</v>
      </c>
    </row>
    <row r="529" spans="2:6" ht="17.25" thickTop="1">
      <c r="B529" s="108"/>
      <c r="C529" s="109"/>
      <c r="D529" s="109"/>
      <c r="E529" s="111"/>
      <c r="F529" s="110"/>
    </row>
    <row r="530" spans="2:6" ht="36.75" customHeight="1">
      <c r="B530" s="238" t="s">
        <v>173</v>
      </c>
      <c r="C530" s="239"/>
      <c r="D530" s="239"/>
      <c r="E530" s="239"/>
      <c r="F530" s="240"/>
    </row>
    <row r="531" spans="2:6">
      <c r="B531" s="71"/>
      <c r="C531" s="109"/>
      <c r="D531" s="109"/>
      <c r="E531" s="111"/>
      <c r="F531" s="110"/>
    </row>
    <row r="532" spans="2:6" ht="36.75" customHeight="1">
      <c r="B532" s="238" t="s">
        <v>174</v>
      </c>
      <c r="C532" s="239"/>
      <c r="D532" s="239"/>
      <c r="E532" s="239"/>
      <c r="F532" s="240"/>
    </row>
    <row r="533" spans="2:6">
      <c r="B533" s="108"/>
      <c r="C533" s="109"/>
      <c r="D533" s="109"/>
      <c r="E533" s="111"/>
      <c r="F533" s="110"/>
    </row>
    <row r="534" spans="2:6" ht="24.75" customHeight="1">
      <c r="B534" s="238" t="s">
        <v>175</v>
      </c>
      <c r="C534" s="239"/>
      <c r="D534" s="239"/>
      <c r="E534" s="239"/>
      <c r="F534" s="240"/>
    </row>
    <row r="535" spans="2:6" ht="25.5" customHeight="1">
      <c r="B535" s="238" t="s">
        <v>176</v>
      </c>
      <c r="C535" s="239"/>
      <c r="D535" s="239"/>
      <c r="E535" s="239"/>
      <c r="F535" s="240"/>
    </row>
    <row r="536" spans="2:6">
      <c r="B536" s="108"/>
      <c r="C536" s="109"/>
      <c r="D536" s="109"/>
      <c r="E536" s="111"/>
      <c r="F536" s="110"/>
    </row>
    <row r="537" spans="2:6" ht="33" customHeight="1">
      <c r="B537" s="238" t="s">
        <v>177</v>
      </c>
      <c r="C537" s="239"/>
      <c r="D537" s="239"/>
      <c r="E537" s="239"/>
      <c r="F537" s="240"/>
    </row>
    <row r="538" spans="2:6" ht="18.75" customHeight="1">
      <c r="B538" s="238" t="s">
        <v>178</v>
      </c>
      <c r="C538" s="239"/>
      <c r="D538" s="239"/>
      <c r="E538" s="239"/>
      <c r="F538" s="240"/>
    </row>
    <row r="539" spans="2:6" ht="15.75" customHeight="1">
      <c r="B539" s="136"/>
      <c r="C539" s="68"/>
      <c r="D539" s="68"/>
      <c r="E539" s="80"/>
      <c r="F539" s="92"/>
    </row>
    <row r="540" spans="2:6" ht="24" customHeight="1">
      <c r="B540" s="238" t="s">
        <v>179</v>
      </c>
      <c r="C540" s="239"/>
      <c r="D540" s="239"/>
      <c r="E540" s="239"/>
      <c r="F540" s="240"/>
    </row>
    <row r="541" spans="2:6" ht="24" customHeight="1">
      <c r="B541" s="136"/>
      <c r="C541" s="68"/>
      <c r="D541" s="68"/>
      <c r="E541" s="80"/>
      <c r="F541" s="92"/>
    </row>
    <row r="542" spans="2:6" ht="24" customHeight="1">
      <c r="B542" s="241"/>
      <c r="C542" s="242"/>
      <c r="D542" s="242"/>
      <c r="E542" s="242"/>
      <c r="F542" s="243"/>
    </row>
    <row r="543" spans="2:6" ht="24" customHeight="1">
      <c r="B543" s="136"/>
      <c r="C543" s="68"/>
      <c r="D543" s="68"/>
      <c r="E543" s="80"/>
      <c r="F543" s="92"/>
    </row>
    <row r="544" spans="2:6" ht="24" customHeight="1">
      <c r="B544" s="241"/>
      <c r="C544" s="242"/>
      <c r="D544" s="242"/>
      <c r="E544" s="242"/>
      <c r="F544" s="243"/>
    </row>
    <row r="545" spans="1:6" ht="24" customHeight="1">
      <c r="B545" s="136"/>
      <c r="C545" s="68"/>
      <c r="D545" s="68"/>
      <c r="E545" s="80"/>
      <c r="F545" s="92"/>
    </row>
    <row r="546" spans="1:6" ht="24" customHeight="1">
      <c r="B546" s="241"/>
      <c r="C546" s="242"/>
      <c r="D546" s="242"/>
      <c r="E546" s="242"/>
      <c r="F546" s="243"/>
    </row>
    <row r="547" spans="1:6">
      <c r="A547" s="107"/>
      <c r="B547" s="136"/>
      <c r="C547" s="68"/>
      <c r="D547" s="68"/>
      <c r="E547" s="80"/>
      <c r="F547" s="87"/>
    </row>
    <row r="548" spans="1:6">
      <c r="A548" s="107"/>
      <c r="B548" s="136"/>
      <c r="C548" s="68"/>
      <c r="D548" s="68"/>
      <c r="E548" s="80"/>
      <c r="F548" s="87"/>
    </row>
    <row r="549" spans="1:6">
      <c r="A549" s="107"/>
      <c r="B549" s="137"/>
      <c r="C549" s="68"/>
      <c r="D549" s="68"/>
      <c r="E549" s="80"/>
      <c r="F549" s="87"/>
    </row>
    <row r="550" spans="1:6">
      <c r="A550" s="107"/>
      <c r="B550" s="137"/>
      <c r="C550" s="68"/>
      <c r="D550" s="68"/>
      <c r="E550" s="80"/>
      <c r="F550" s="87"/>
    </row>
    <row r="551" spans="1:6">
      <c r="A551" s="107"/>
      <c r="B551" s="137"/>
      <c r="C551" s="68"/>
      <c r="D551" s="68"/>
      <c r="E551" s="80"/>
      <c r="F551" s="87"/>
    </row>
    <row r="552" spans="1:6">
      <c r="A552" s="107"/>
      <c r="B552" s="137"/>
      <c r="C552" s="68"/>
      <c r="D552" s="68"/>
      <c r="E552" s="80"/>
      <c r="F552" s="87"/>
    </row>
    <row r="553" spans="1:6">
      <c r="A553" s="107"/>
      <c r="B553" s="137"/>
      <c r="C553" s="68"/>
      <c r="D553" s="68"/>
      <c r="E553" s="80"/>
      <c r="F553" s="87"/>
    </row>
    <row r="554" spans="1:6">
      <c r="A554" s="107"/>
      <c r="B554" s="137"/>
      <c r="C554" s="68"/>
      <c r="D554" s="68"/>
      <c r="E554" s="80"/>
      <c r="F554" s="87"/>
    </row>
    <row r="555" spans="1:6">
      <c r="A555" s="107"/>
      <c r="B555" s="137"/>
      <c r="C555" s="68"/>
      <c r="D555" s="68"/>
      <c r="E555" s="80"/>
      <c r="F555" s="87"/>
    </row>
    <row r="556" spans="1:6">
      <c r="A556" s="107"/>
      <c r="B556" s="137"/>
      <c r="C556" s="68"/>
      <c r="D556" s="68"/>
      <c r="E556" s="80"/>
      <c r="F556" s="87"/>
    </row>
    <row r="557" spans="1:6">
      <c r="A557" s="107"/>
      <c r="B557" s="137"/>
      <c r="C557" s="68"/>
      <c r="D557" s="68"/>
      <c r="E557" s="80"/>
      <c r="F557" s="87"/>
    </row>
    <row r="558" spans="1:6">
      <c r="A558" s="107"/>
      <c r="B558" s="137"/>
      <c r="C558" s="68"/>
      <c r="D558" s="68"/>
      <c r="E558" s="80"/>
      <c r="F558" s="87"/>
    </row>
    <row r="559" spans="1:6">
      <c r="A559" s="107"/>
      <c r="B559" s="137"/>
      <c r="C559" s="68"/>
      <c r="D559" s="68"/>
      <c r="E559" s="80"/>
      <c r="F559" s="87"/>
    </row>
    <row r="560" spans="1:6">
      <c r="A560" s="107"/>
      <c r="B560" s="137"/>
      <c r="C560" s="68"/>
      <c r="D560" s="68"/>
      <c r="E560" s="80"/>
      <c r="F560" s="87"/>
    </row>
    <row r="561" spans="1:6">
      <c r="A561" s="107"/>
      <c r="B561" s="137"/>
      <c r="C561" s="68"/>
      <c r="D561" s="68"/>
      <c r="E561" s="80"/>
      <c r="F561" s="87"/>
    </row>
    <row r="562" spans="1:6">
      <c r="A562" s="107"/>
      <c r="B562" s="137"/>
      <c r="C562" s="68"/>
      <c r="D562" s="68"/>
      <c r="E562" s="80"/>
      <c r="F562" s="87"/>
    </row>
    <row r="563" spans="1:6">
      <c r="A563" s="107"/>
      <c r="B563" s="137"/>
      <c r="C563" s="68"/>
      <c r="D563" s="68"/>
      <c r="E563" s="80"/>
      <c r="F563" s="87"/>
    </row>
    <row r="564" spans="1:6" ht="20.25" customHeight="1"/>
    <row r="565" spans="1:6" ht="20.25" customHeight="1"/>
    <row r="566" spans="1:6" ht="21" customHeight="1"/>
    <row r="567" spans="1:6" ht="20.25" customHeight="1"/>
    <row r="568" spans="1:6" ht="21.75" customHeight="1"/>
    <row r="569" spans="1:6" ht="66.75" customHeight="1"/>
    <row r="611" ht="21.75" customHeight="1"/>
    <row r="612" ht="23.25" customHeight="1"/>
    <row r="614" ht="14.25" customHeight="1"/>
    <row r="657" ht="22.5" customHeight="1"/>
    <row r="658" ht="23.25" customHeight="1"/>
    <row r="660" ht="13.5" customHeight="1"/>
    <row r="665" ht="36" customHeight="1"/>
    <row r="671" ht="50.25" customHeight="1"/>
    <row r="676" spans="1:6" s="72" customFormat="1" ht="19.5" customHeight="1">
      <c r="A676" s="4"/>
      <c r="B676" s="12"/>
      <c r="C676" s="66"/>
      <c r="D676" s="160"/>
      <c r="E676" s="103"/>
      <c r="F676" s="2"/>
    </row>
    <row r="702" ht="20.25" customHeight="1"/>
    <row r="703" ht="21" customHeight="1"/>
    <row r="704" ht="21" customHeight="1"/>
    <row r="705" ht="25.5" customHeight="1"/>
    <row r="706" ht="17.25" customHeight="1"/>
    <row r="707" ht="18" customHeight="1"/>
    <row r="709" ht="37.5" customHeight="1"/>
    <row r="713" ht="22.5" customHeight="1"/>
    <row r="720" ht="27" customHeight="1"/>
    <row r="721" spans="7:8" ht="24" customHeight="1"/>
    <row r="723" spans="7:8" ht="19.5" customHeight="1"/>
    <row r="724" spans="7:8" ht="43.5" customHeight="1"/>
    <row r="725" spans="7:8" ht="31.5" customHeight="1"/>
    <row r="726" spans="7:8" ht="47.25" customHeight="1"/>
    <row r="727" spans="7:8" ht="47.25" customHeight="1"/>
    <row r="733" spans="7:8">
      <c r="G733" s="83"/>
      <c r="H733" s="83"/>
    </row>
    <row r="734" spans="7:8">
      <c r="G734" s="83"/>
      <c r="H734" s="83"/>
    </row>
    <row r="735" spans="7:8">
      <c r="G735" s="83"/>
      <c r="H735" s="83"/>
    </row>
    <row r="736" spans="7:8">
      <c r="G736" s="83"/>
      <c r="H736" s="83"/>
    </row>
    <row r="737" spans="7:8">
      <c r="G737" s="83"/>
      <c r="H737" s="83"/>
    </row>
    <row r="738" spans="7:8">
      <c r="G738" s="83"/>
      <c r="H738" s="83"/>
    </row>
    <row r="739" spans="7:8">
      <c r="G739" s="83"/>
      <c r="H739" s="83"/>
    </row>
    <row r="740" spans="7:8">
      <c r="G740" s="83"/>
      <c r="H740" s="83"/>
    </row>
    <row r="741" spans="7:8">
      <c r="G741" s="83"/>
      <c r="H741" s="83"/>
    </row>
    <row r="742" spans="7:8">
      <c r="G742" s="83"/>
      <c r="H742" s="83"/>
    </row>
    <row r="743" spans="7:8" ht="20.25" customHeight="1">
      <c r="G743" s="83"/>
      <c r="H743" s="83"/>
    </row>
    <row r="744" spans="7:8" ht="22.5" customHeight="1">
      <c r="G744" s="83"/>
      <c r="H744" s="83"/>
    </row>
    <row r="745" spans="7:8">
      <c r="G745" s="83"/>
      <c r="H745" s="83"/>
    </row>
    <row r="746" spans="7:8">
      <c r="G746" s="83"/>
      <c r="H746" s="83"/>
    </row>
    <row r="747" spans="7:8">
      <c r="G747" s="83"/>
      <c r="H747" s="83"/>
    </row>
    <row r="748" spans="7:8">
      <c r="G748" s="83"/>
      <c r="H748" s="83"/>
    </row>
    <row r="749" spans="7:8">
      <c r="G749" s="83"/>
      <c r="H749" s="83"/>
    </row>
    <row r="750" spans="7:8" ht="56.25" customHeight="1">
      <c r="G750" s="83"/>
      <c r="H750" s="83"/>
    </row>
    <row r="751" spans="7:8">
      <c r="G751" s="83"/>
      <c r="H751" s="83"/>
    </row>
    <row r="752" spans="7:8">
      <c r="G752" s="83"/>
      <c r="H752" s="83"/>
    </row>
    <row r="753" spans="7:8">
      <c r="G753" s="83"/>
      <c r="H753" s="83"/>
    </row>
    <row r="754" spans="7:8">
      <c r="G754" s="83"/>
      <c r="H754" s="83"/>
    </row>
    <row r="755" spans="7:8">
      <c r="G755" s="83"/>
      <c r="H755" s="83"/>
    </row>
    <row r="756" spans="7:8">
      <c r="G756" s="83"/>
      <c r="H756" s="83"/>
    </row>
    <row r="757" spans="7:8">
      <c r="G757" s="83"/>
      <c r="H757" s="83"/>
    </row>
    <row r="758" spans="7:8">
      <c r="G758" s="83"/>
      <c r="H758" s="83"/>
    </row>
    <row r="759" spans="7:8">
      <c r="G759" s="83"/>
      <c r="H759" s="83"/>
    </row>
    <row r="760" spans="7:8">
      <c r="G760" s="83"/>
      <c r="H760" s="83"/>
    </row>
    <row r="761" spans="7:8">
      <c r="G761" s="83"/>
      <c r="H761" s="83"/>
    </row>
    <row r="762" spans="7:8">
      <c r="G762" s="83"/>
      <c r="H762" s="83"/>
    </row>
    <row r="763" spans="7:8">
      <c r="G763" s="83"/>
      <c r="H763" s="83"/>
    </row>
    <row r="764" spans="7:8">
      <c r="G764" s="83"/>
      <c r="H764" s="83"/>
    </row>
    <row r="765" spans="7:8">
      <c r="G765" s="83"/>
      <c r="H765" s="83"/>
    </row>
    <row r="766" spans="7:8">
      <c r="G766" s="83"/>
      <c r="H766" s="83"/>
    </row>
    <row r="767" spans="7:8">
      <c r="G767" s="83"/>
      <c r="H767" s="83"/>
    </row>
    <row r="768" spans="7:8">
      <c r="G768" s="83"/>
      <c r="H768" s="83"/>
    </row>
    <row r="769" spans="7:8">
      <c r="G769" s="83"/>
      <c r="H769" s="83"/>
    </row>
    <row r="770" spans="7:8">
      <c r="G770" s="83"/>
      <c r="H770" s="83"/>
    </row>
    <row r="771" spans="7:8">
      <c r="G771" s="83"/>
      <c r="H771" s="83"/>
    </row>
    <row r="772" spans="7:8">
      <c r="G772" s="83"/>
      <c r="H772" s="83"/>
    </row>
    <row r="773" spans="7:8">
      <c r="G773" s="83"/>
      <c r="H773" s="83"/>
    </row>
    <row r="774" spans="7:8">
      <c r="G774" s="83"/>
      <c r="H774" s="83"/>
    </row>
    <row r="775" spans="7:8">
      <c r="G775" s="83"/>
      <c r="H775" s="83"/>
    </row>
    <row r="776" spans="7:8">
      <c r="G776" s="83"/>
      <c r="H776" s="83"/>
    </row>
    <row r="777" spans="7:8">
      <c r="G777" s="83"/>
      <c r="H777" s="83"/>
    </row>
    <row r="778" spans="7:8">
      <c r="G778" s="83"/>
      <c r="H778" s="83"/>
    </row>
    <row r="779" spans="7:8">
      <c r="G779" s="83"/>
      <c r="H779" s="83"/>
    </row>
    <row r="780" spans="7:8">
      <c r="G780" s="83"/>
      <c r="H780" s="83"/>
    </row>
    <row r="781" spans="7:8">
      <c r="G781" s="83"/>
      <c r="H781" s="83"/>
    </row>
    <row r="782" spans="7:8">
      <c r="G782" s="83"/>
      <c r="H782" s="83"/>
    </row>
    <row r="783" spans="7:8">
      <c r="G783" s="83"/>
      <c r="H783" s="83"/>
    </row>
    <row r="784" spans="7:8">
      <c r="G784" s="83"/>
      <c r="H784" s="83"/>
    </row>
    <row r="785" spans="7:8">
      <c r="G785" s="83"/>
      <c r="H785" s="83"/>
    </row>
    <row r="786" spans="7:8">
      <c r="G786" s="83"/>
      <c r="H786" s="83"/>
    </row>
    <row r="787" spans="7:8">
      <c r="G787" s="83"/>
      <c r="H787" s="83"/>
    </row>
    <row r="788" spans="7:8">
      <c r="G788" s="83"/>
      <c r="H788" s="83"/>
    </row>
    <row r="789" spans="7:8">
      <c r="G789" s="83"/>
      <c r="H789" s="83"/>
    </row>
    <row r="790" spans="7:8">
      <c r="G790" s="83"/>
      <c r="H790" s="83"/>
    </row>
    <row r="791" spans="7:8" ht="21.75" customHeight="1">
      <c r="G791" s="83"/>
      <c r="H791" s="83"/>
    </row>
    <row r="792" spans="7:8" ht="19.5" customHeight="1">
      <c r="G792" s="83"/>
      <c r="H792" s="83"/>
    </row>
    <row r="793" spans="7:8">
      <c r="G793" s="83"/>
      <c r="H793" s="83"/>
    </row>
    <row r="794" spans="7:8">
      <c r="G794" s="83"/>
      <c r="H794" s="83"/>
    </row>
    <row r="795" spans="7:8">
      <c r="G795" s="83"/>
      <c r="H795" s="83"/>
    </row>
    <row r="796" spans="7:8">
      <c r="G796" s="83"/>
      <c r="H796" s="83"/>
    </row>
    <row r="797" spans="7:8">
      <c r="G797" s="83"/>
      <c r="H797" s="83"/>
    </row>
    <row r="798" spans="7:8">
      <c r="G798" s="83"/>
      <c r="H798" s="83"/>
    </row>
    <row r="799" spans="7:8">
      <c r="G799" s="83"/>
      <c r="H799" s="83"/>
    </row>
    <row r="800" spans="7:8">
      <c r="G800" s="83"/>
      <c r="H800" s="83"/>
    </row>
    <row r="801" spans="7:8">
      <c r="G801" s="83"/>
      <c r="H801" s="83"/>
    </row>
    <row r="802" spans="7:8">
      <c r="G802" s="83"/>
      <c r="H802" s="83"/>
    </row>
    <row r="803" spans="7:8">
      <c r="G803" s="83"/>
      <c r="H803" s="83"/>
    </row>
    <row r="804" spans="7:8">
      <c r="G804" s="83"/>
      <c r="H804" s="83"/>
    </row>
    <row r="805" spans="7:8">
      <c r="G805" s="83"/>
      <c r="H805" s="83"/>
    </row>
    <row r="806" spans="7:8">
      <c r="G806" s="83"/>
      <c r="H806" s="83"/>
    </row>
    <row r="807" spans="7:8">
      <c r="G807" s="83"/>
      <c r="H807" s="83"/>
    </row>
    <row r="808" spans="7:8">
      <c r="G808" s="83"/>
      <c r="H808" s="83"/>
    </row>
    <row r="809" spans="7:8">
      <c r="G809" s="83"/>
      <c r="H809" s="83"/>
    </row>
    <row r="810" spans="7:8">
      <c r="G810" s="83"/>
      <c r="H810" s="83"/>
    </row>
    <row r="811" spans="7:8">
      <c r="G811" s="83"/>
      <c r="H811" s="83"/>
    </row>
    <row r="812" spans="7:8">
      <c r="G812" s="83"/>
      <c r="H812" s="83"/>
    </row>
    <row r="813" spans="7:8">
      <c r="G813" s="83"/>
      <c r="H813" s="83"/>
    </row>
    <row r="814" spans="7:8">
      <c r="G814" s="83"/>
      <c r="H814" s="83"/>
    </row>
    <row r="815" spans="7:8">
      <c r="G815" s="83"/>
      <c r="H815" s="83"/>
    </row>
    <row r="816" spans="7:8">
      <c r="G816" s="83"/>
      <c r="H816" s="83"/>
    </row>
    <row r="817" spans="7:8">
      <c r="G817" s="83"/>
      <c r="H817" s="83"/>
    </row>
    <row r="818" spans="7:8">
      <c r="G818" s="83"/>
      <c r="H818" s="83"/>
    </row>
    <row r="819" spans="7:8">
      <c r="G819" s="83"/>
      <c r="H819" s="83"/>
    </row>
    <row r="820" spans="7:8">
      <c r="G820" s="83"/>
      <c r="H820" s="83"/>
    </row>
    <row r="821" spans="7:8">
      <c r="G821" s="83"/>
      <c r="H821" s="83"/>
    </row>
    <row r="822" spans="7:8">
      <c r="G822" s="83"/>
      <c r="H822" s="83"/>
    </row>
    <row r="823" spans="7:8">
      <c r="G823" s="83"/>
      <c r="H823" s="83"/>
    </row>
    <row r="824" spans="7:8">
      <c r="G824" s="83"/>
      <c r="H824" s="83"/>
    </row>
    <row r="825" spans="7:8">
      <c r="G825" s="83"/>
      <c r="H825" s="83"/>
    </row>
    <row r="826" spans="7:8">
      <c r="G826" s="83"/>
      <c r="H826" s="83"/>
    </row>
    <row r="827" spans="7:8">
      <c r="G827" s="83"/>
      <c r="H827" s="83"/>
    </row>
    <row r="828" spans="7:8">
      <c r="G828" s="83"/>
      <c r="H828" s="83"/>
    </row>
    <row r="829" spans="7:8">
      <c r="G829" s="83"/>
      <c r="H829" s="83"/>
    </row>
    <row r="830" spans="7:8">
      <c r="G830" s="83"/>
      <c r="H830" s="83"/>
    </row>
    <row r="831" spans="7:8">
      <c r="G831" s="83"/>
      <c r="H831" s="83"/>
    </row>
    <row r="832" spans="7:8">
      <c r="G832" s="83"/>
      <c r="H832" s="83"/>
    </row>
    <row r="833" spans="7:8">
      <c r="G833" s="83"/>
      <c r="H833" s="83"/>
    </row>
    <row r="834" spans="7:8">
      <c r="G834" s="83"/>
      <c r="H834" s="83"/>
    </row>
    <row r="835" spans="7:8">
      <c r="G835" s="83"/>
      <c r="H835" s="83"/>
    </row>
    <row r="836" spans="7:8">
      <c r="G836" s="83"/>
      <c r="H836" s="83"/>
    </row>
    <row r="837" spans="7:8">
      <c r="G837" s="83"/>
      <c r="H837" s="83"/>
    </row>
    <row r="838" spans="7:8">
      <c r="G838" s="83"/>
      <c r="H838" s="83"/>
    </row>
    <row r="839" spans="7:8">
      <c r="G839" s="83"/>
      <c r="H839" s="83"/>
    </row>
    <row r="840" spans="7:8">
      <c r="G840" s="83"/>
      <c r="H840" s="83"/>
    </row>
    <row r="841" spans="7:8">
      <c r="G841" s="83"/>
      <c r="H841" s="83"/>
    </row>
    <row r="842" spans="7:8" ht="21" customHeight="1">
      <c r="G842" s="83"/>
      <c r="H842" s="83"/>
    </row>
    <row r="843" spans="7:8" ht="21" customHeight="1">
      <c r="G843" s="83"/>
      <c r="H843" s="83"/>
    </row>
    <row r="844" spans="7:8">
      <c r="G844" s="83"/>
      <c r="H844" s="83"/>
    </row>
    <row r="845" spans="7:8">
      <c r="G845" s="83"/>
      <c r="H845" s="83"/>
    </row>
    <row r="846" spans="7:8">
      <c r="G846" s="83"/>
      <c r="H846" s="83"/>
    </row>
    <row r="847" spans="7:8">
      <c r="G847" s="83"/>
      <c r="H847" s="83"/>
    </row>
    <row r="848" spans="7:8" ht="33.75" customHeight="1">
      <c r="G848" s="83"/>
      <c r="H848" s="83"/>
    </row>
    <row r="849" spans="7:8">
      <c r="G849" s="83"/>
      <c r="H849" s="83"/>
    </row>
    <row r="850" spans="7:8">
      <c r="G850" s="83"/>
      <c r="H850" s="83"/>
    </row>
    <row r="851" spans="7:8">
      <c r="G851" s="83"/>
      <c r="H851" s="83"/>
    </row>
    <row r="852" spans="7:8">
      <c r="G852" s="83"/>
      <c r="H852" s="83"/>
    </row>
    <row r="853" spans="7:8">
      <c r="G853" s="83"/>
      <c r="H853" s="83"/>
    </row>
    <row r="854" spans="7:8">
      <c r="G854" s="83"/>
      <c r="H854" s="83"/>
    </row>
    <row r="855" spans="7:8">
      <c r="G855" s="83"/>
      <c r="H855" s="83"/>
    </row>
    <row r="856" spans="7:8" ht="86.25" customHeight="1">
      <c r="G856" s="83"/>
      <c r="H856" s="83"/>
    </row>
    <row r="857" spans="7:8">
      <c r="G857" s="83"/>
      <c r="H857" s="83"/>
    </row>
    <row r="858" spans="7:8">
      <c r="G858" s="83"/>
      <c r="H858" s="83"/>
    </row>
    <row r="859" spans="7:8">
      <c r="G859" s="83"/>
      <c r="H859" s="83"/>
    </row>
    <row r="860" spans="7:8">
      <c r="G860" s="83"/>
      <c r="H860" s="83"/>
    </row>
    <row r="861" spans="7:8">
      <c r="G861" s="83"/>
      <c r="H861" s="83"/>
    </row>
    <row r="862" spans="7:8">
      <c r="G862" s="83"/>
      <c r="H862" s="83"/>
    </row>
    <row r="863" spans="7:8">
      <c r="G863" s="83"/>
      <c r="H863" s="83"/>
    </row>
    <row r="864" spans="7:8">
      <c r="G864" s="83"/>
      <c r="H864" s="83"/>
    </row>
    <row r="865" spans="7:8">
      <c r="G865" s="83"/>
      <c r="H865" s="83"/>
    </row>
    <row r="866" spans="7:8">
      <c r="G866" s="83"/>
      <c r="H866" s="83"/>
    </row>
    <row r="867" spans="7:8">
      <c r="G867" s="83"/>
      <c r="H867" s="83"/>
    </row>
    <row r="868" spans="7:8">
      <c r="G868" s="83"/>
      <c r="H868" s="83"/>
    </row>
    <row r="869" spans="7:8">
      <c r="G869" s="83"/>
      <c r="H869" s="83"/>
    </row>
    <row r="870" spans="7:8">
      <c r="G870" s="83"/>
      <c r="H870" s="83"/>
    </row>
    <row r="871" spans="7:8">
      <c r="G871" s="83"/>
      <c r="H871" s="83"/>
    </row>
    <row r="872" spans="7:8">
      <c r="G872" s="83"/>
      <c r="H872" s="83"/>
    </row>
    <row r="873" spans="7:8">
      <c r="G873" s="83"/>
      <c r="H873" s="83"/>
    </row>
    <row r="874" spans="7:8">
      <c r="G874" s="83"/>
      <c r="H874" s="83"/>
    </row>
    <row r="875" spans="7:8">
      <c r="G875" s="83"/>
      <c r="H875" s="83"/>
    </row>
    <row r="876" spans="7:8">
      <c r="G876" s="83"/>
      <c r="H876" s="83"/>
    </row>
    <row r="877" spans="7:8">
      <c r="G877" s="83"/>
      <c r="H877" s="83"/>
    </row>
    <row r="878" spans="7:8">
      <c r="G878" s="83"/>
      <c r="H878" s="83"/>
    </row>
    <row r="879" spans="7:8">
      <c r="G879" s="83"/>
      <c r="H879" s="83"/>
    </row>
    <row r="880" spans="7:8">
      <c r="G880" s="83"/>
      <c r="H880" s="83"/>
    </row>
    <row r="881" spans="7:8">
      <c r="G881" s="83"/>
      <c r="H881" s="83"/>
    </row>
    <row r="882" spans="7:8">
      <c r="G882" s="83"/>
      <c r="H882" s="83"/>
    </row>
    <row r="883" spans="7:8">
      <c r="G883" s="83"/>
      <c r="H883" s="83"/>
    </row>
    <row r="884" spans="7:8" ht="21" customHeight="1">
      <c r="G884" s="83"/>
      <c r="H884" s="83"/>
    </row>
    <row r="885" spans="7:8" ht="23.25" customHeight="1">
      <c r="G885" s="83"/>
      <c r="H885" s="83"/>
    </row>
    <row r="886" spans="7:8" ht="23.25" customHeight="1">
      <c r="G886" s="83"/>
      <c r="H886" s="83"/>
    </row>
    <row r="887" spans="7:8" ht="17.25" customHeight="1">
      <c r="G887" s="83"/>
      <c r="H887" s="83"/>
    </row>
    <row r="888" spans="7:8">
      <c r="G888" s="83"/>
      <c r="H888" s="83"/>
    </row>
    <row r="889" spans="7:8">
      <c r="G889" s="83"/>
      <c r="H889" s="83"/>
    </row>
    <row r="890" spans="7:8">
      <c r="G890" s="83"/>
      <c r="H890" s="83"/>
    </row>
    <row r="891" spans="7:8">
      <c r="G891" s="83"/>
      <c r="H891" s="83"/>
    </row>
    <row r="892" spans="7:8">
      <c r="G892" s="83"/>
      <c r="H892" s="83"/>
    </row>
    <row r="893" spans="7:8">
      <c r="G893" s="83"/>
      <c r="H893" s="83"/>
    </row>
    <row r="894" spans="7:8">
      <c r="G894" s="83"/>
      <c r="H894" s="83"/>
    </row>
    <row r="895" spans="7:8">
      <c r="G895" s="83"/>
      <c r="H895" s="83"/>
    </row>
    <row r="896" spans="7:8">
      <c r="G896" s="83"/>
      <c r="H896" s="83"/>
    </row>
    <row r="897" spans="7:8">
      <c r="G897" s="83"/>
      <c r="H897" s="83"/>
    </row>
    <row r="898" spans="7:8">
      <c r="G898" s="83"/>
      <c r="H898" s="83"/>
    </row>
    <row r="899" spans="7:8">
      <c r="G899" s="83"/>
      <c r="H899" s="83"/>
    </row>
    <row r="900" spans="7:8">
      <c r="G900" s="83"/>
      <c r="H900" s="83"/>
    </row>
    <row r="901" spans="7:8">
      <c r="G901" s="83"/>
      <c r="H901" s="83"/>
    </row>
    <row r="902" spans="7:8" ht="43.5" customHeight="1">
      <c r="G902" s="83"/>
      <c r="H902" s="83"/>
    </row>
    <row r="903" spans="7:8">
      <c r="G903" s="83"/>
      <c r="H903" s="83"/>
    </row>
    <row r="904" spans="7:8" ht="39.75" customHeight="1">
      <c r="G904" s="83"/>
      <c r="H904" s="83"/>
    </row>
    <row r="905" spans="7:8">
      <c r="G905" s="83"/>
      <c r="H905" s="83"/>
    </row>
    <row r="906" spans="7:8" ht="23.25" customHeight="1">
      <c r="G906" s="83"/>
      <c r="H906" s="83"/>
    </row>
    <row r="907" spans="7:8" ht="23.25" customHeight="1">
      <c r="G907" s="83"/>
      <c r="H907" s="83"/>
    </row>
    <row r="908" spans="7:8">
      <c r="G908" s="83"/>
      <c r="H908" s="83"/>
    </row>
    <row r="909" spans="7:8" ht="38.25" customHeight="1">
      <c r="G909" s="83"/>
      <c r="H909" s="83"/>
    </row>
    <row r="910" spans="7:8">
      <c r="G910" s="83"/>
      <c r="H910" s="83"/>
    </row>
    <row r="911" spans="7:8" ht="29.25" customHeight="1">
      <c r="G911" s="83"/>
      <c r="H911" s="83"/>
    </row>
    <row r="912" spans="7:8">
      <c r="G912" s="83"/>
      <c r="H912" s="83"/>
    </row>
    <row r="913" spans="7:8" ht="19.5" customHeight="1">
      <c r="G913" s="83"/>
      <c r="H913" s="83"/>
    </row>
    <row r="914" spans="7:8">
      <c r="G914" s="83"/>
      <c r="H914" s="83"/>
    </row>
    <row r="915" spans="7:8">
      <c r="G915" s="83"/>
      <c r="H915" s="83"/>
    </row>
    <row r="916" spans="7:8">
      <c r="G916" s="83"/>
      <c r="H916" s="83"/>
    </row>
    <row r="917" spans="7:8">
      <c r="G917" s="83"/>
      <c r="H917" s="83"/>
    </row>
    <row r="918" spans="7:8">
      <c r="G918" s="83"/>
      <c r="H918" s="83"/>
    </row>
    <row r="919" spans="7:8">
      <c r="G919" s="83"/>
      <c r="H919" s="83"/>
    </row>
    <row r="920" spans="7:8">
      <c r="G920" s="83"/>
      <c r="H920" s="83"/>
    </row>
    <row r="921" spans="7:8">
      <c r="G921" s="83"/>
      <c r="H921" s="83"/>
    </row>
    <row r="922" spans="7:8">
      <c r="G922" s="83"/>
      <c r="H922" s="83"/>
    </row>
    <row r="923" spans="7:8">
      <c r="G923" s="83"/>
      <c r="H923" s="83"/>
    </row>
    <row r="924" spans="7:8">
      <c r="G924" s="83"/>
      <c r="H924" s="83"/>
    </row>
    <row r="925" spans="7:8">
      <c r="G925" s="83"/>
      <c r="H925" s="83"/>
    </row>
    <row r="926" spans="7:8">
      <c r="G926" s="83"/>
      <c r="H926" s="83"/>
    </row>
    <row r="927" spans="7:8">
      <c r="G927" s="83"/>
      <c r="H927" s="83"/>
    </row>
    <row r="928" spans="7:8">
      <c r="G928" s="83"/>
      <c r="H928" s="83"/>
    </row>
    <row r="929" spans="7:8">
      <c r="G929" s="83"/>
      <c r="H929" s="83"/>
    </row>
    <row r="930" spans="7:8">
      <c r="G930" s="83"/>
      <c r="H930" s="83"/>
    </row>
    <row r="931" spans="7:8">
      <c r="G931" s="83"/>
      <c r="H931" s="83"/>
    </row>
    <row r="932" spans="7:8">
      <c r="G932" s="83"/>
      <c r="H932" s="83"/>
    </row>
    <row r="933" spans="7:8">
      <c r="G933" s="83"/>
      <c r="H933" s="83"/>
    </row>
    <row r="934" spans="7:8">
      <c r="G934" s="83"/>
      <c r="H934" s="83"/>
    </row>
    <row r="935" spans="7:8">
      <c r="G935" s="83"/>
      <c r="H935" s="83"/>
    </row>
    <row r="936" spans="7:8">
      <c r="G936" s="83"/>
      <c r="H936" s="83"/>
    </row>
    <row r="937" spans="7:8">
      <c r="G937" s="83"/>
      <c r="H937" s="83"/>
    </row>
    <row r="938" spans="7:8">
      <c r="G938" s="83"/>
      <c r="H938" s="83"/>
    </row>
    <row r="939" spans="7:8">
      <c r="G939" s="83"/>
      <c r="H939" s="83"/>
    </row>
    <row r="940" spans="7:8">
      <c r="G940" s="83"/>
      <c r="H940" s="83"/>
    </row>
    <row r="941" spans="7:8">
      <c r="G941" s="83"/>
      <c r="H941" s="83"/>
    </row>
    <row r="942" spans="7:8">
      <c r="G942" s="83"/>
      <c r="H942" s="83"/>
    </row>
    <row r="943" spans="7:8">
      <c r="G943" s="83"/>
      <c r="H943" s="83"/>
    </row>
    <row r="944" spans="7:8">
      <c r="G944" s="83"/>
      <c r="H944" s="83"/>
    </row>
    <row r="945" spans="7:8">
      <c r="G945" s="83"/>
      <c r="H945" s="83"/>
    </row>
    <row r="946" spans="7:8">
      <c r="G946" s="83"/>
      <c r="H946" s="83"/>
    </row>
    <row r="947" spans="7:8">
      <c r="G947" s="83"/>
      <c r="H947" s="83"/>
    </row>
    <row r="948" spans="7:8">
      <c r="G948" s="83"/>
      <c r="H948" s="83"/>
    </row>
    <row r="949" spans="7:8">
      <c r="G949" s="83"/>
      <c r="H949" s="83"/>
    </row>
    <row r="950" spans="7:8">
      <c r="G950" s="83"/>
      <c r="H950" s="83"/>
    </row>
    <row r="951" spans="7:8">
      <c r="G951" s="83"/>
      <c r="H951" s="83"/>
    </row>
    <row r="952" spans="7:8">
      <c r="G952" s="83"/>
      <c r="H952" s="83"/>
    </row>
    <row r="953" spans="7:8">
      <c r="G953" s="83"/>
      <c r="H953" s="83"/>
    </row>
    <row r="954" spans="7:8">
      <c r="G954" s="83"/>
      <c r="H954" s="83"/>
    </row>
    <row r="955" spans="7:8">
      <c r="G955" s="83"/>
      <c r="H955" s="83"/>
    </row>
    <row r="956" spans="7:8">
      <c r="G956" s="83"/>
      <c r="H956" s="83"/>
    </row>
    <row r="957" spans="7:8">
      <c r="G957" s="83"/>
      <c r="H957" s="83"/>
    </row>
    <row r="958" spans="7:8">
      <c r="G958" s="83"/>
      <c r="H958" s="83"/>
    </row>
    <row r="959" spans="7:8">
      <c r="G959" s="83"/>
      <c r="H959" s="83"/>
    </row>
    <row r="960" spans="7:8">
      <c r="G960" s="83"/>
      <c r="H960" s="83"/>
    </row>
    <row r="961" spans="7:8">
      <c r="G961" s="83"/>
      <c r="H961" s="83"/>
    </row>
    <row r="962" spans="7:8">
      <c r="G962" s="83"/>
      <c r="H962" s="83"/>
    </row>
    <row r="963" spans="7:8">
      <c r="G963" s="83"/>
      <c r="H963" s="83"/>
    </row>
    <row r="964" spans="7:8">
      <c r="G964" s="83"/>
      <c r="H964" s="83"/>
    </row>
    <row r="965" spans="7:8">
      <c r="G965" s="83"/>
      <c r="H965" s="83"/>
    </row>
    <row r="966" spans="7:8">
      <c r="G966" s="83"/>
      <c r="H966" s="83"/>
    </row>
    <row r="967" spans="7:8">
      <c r="G967" s="83"/>
      <c r="H967" s="83"/>
    </row>
    <row r="968" spans="7:8">
      <c r="G968" s="83"/>
      <c r="H968" s="83"/>
    </row>
    <row r="969" spans="7:8">
      <c r="G969" s="83"/>
      <c r="H969" s="83"/>
    </row>
    <row r="970" spans="7:8">
      <c r="G970" s="83"/>
      <c r="H970" s="83"/>
    </row>
    <row r="971" spans="7:8">
      <c r="G971" s="83"/>
      <c r="H971" s="83"/>
    </row>
    <row r="972" spans="7:8">
      <c r="G972" s="83"/>
      <c r="H972" s="83"/>
    </row>
    <row r="973" spans="7:8">
      <c r="G973" s="83"/>
      <c r="H973" s="83"/>
    </row>
    <row r="974" spans="7:8">
      <c r="G974" s="83"/>
      <c r="H974" s="83"/>
    </row>
    <row r="975" spans="7:8">
      <c r="G975" s="83"/>
      <c r="H975" s="83"/>
    </row>
    <row r="976" spans="7:8">
      <c r="G976" s="83"/>
      <c r="H976" s="83"/>
    </row>
    <row r="977" spans="7:8">
      <c r="G977" s="83"/>
      <c r="H977" s="83"/>
    </row>
    <row r="978" spans="7:8">
      <c r="G978" s="83"/>
      <c r="H978" s="83"/>
    </row>
    <row r="979" spans="7:8">
      <c r="G979" s="83"/>
      <c r="H979" s="83"/>
    </row>
    <row r="980" spans="7:8">
      <c r="G980" s="83"/>
      <c r="H980" s="83"/>
    </row>
    <row r="981" spans="7:8">
      <c r="G981" s="83"/>
      <c r="H981" s="83"/>
    </row>
    <row r="982" spans="7:8">
      <c r="G982" s="83"/>
      <c r="H982" s="83"/>
    </row>
    <row r="983" spans="7:8">
      <c r="G983" s="83"/>
      <c r="H983" s="83"/>
    </row>
    <row r="984" spans="7:8">
      <c r="G984" s="83"/>
      <c r="H984" s="83"/>
    </row>
    <row r="985" spans="7:8">
      <c r="G985" s="83"/>
      <c r="H985" s="83"/>
    </row>
    <row r="986" spans="7:8">
      <c r="G986" s="83"/>
      <c r="H986" s="83"/>
    </row>
    <row r="987" spans="7:8">
      <c r="G987" s="83"/>
      <c r="H987" s="83"/>
    </row>
    <row r="988" spans="7:8">
      <c r="G988" s="83"/>
      <c r="H988" s="83"/>
    </row>
    <row r="989" spans="7:8">
      <c r="G989" s="83"/>
      <c r="H989" s="83"/>
    </row>
    <row r="990" spans="7:8">
      <c r="G990" s="83"/>
      <c r="H990" s="83"/>
    </row>
    <row r="991" spans="7:8">
      <c r="G991" s="83"/>
      <c r="H991" s="83"/>
    </row>
    <row r="992" spans="7:8">
      <c r="G992" s="83"/>
      <c r="H992" s="83"/>
    </row>
    <row r="993" spans="7:8">
      <c r="G993" s="83"/>
      <c r="H993" s="83"/>
    </row>
    <row r="994" spans="7:8">
      <c r="G994" s="83"/>
      <c r="H994" s="83"/>
    </row>
    <row r="995" spans="7:8">
      <c r="G995" s="83"/>
      <c r="H995" s="83"/>
    </row>
    <row r="996" spans="7:8">
      <c r="G996" s="83"/>
      <c r="H996" s="83"/>
    </row>
    <row r="997" spans="7:8">
      <c r="G997" s="83"/>
      <c r="H997" s="83"/>
    </row>
    <row r="998" spans="7:8">
      <c r="G998" s="83"/>
      <c r="H998" s="83"/>
    </row>
    <row r="999" spans="7:8">
      <c r="G999" s="83"/>
      <c r="H999" s="83"/>
    </row>
    <row r="1000" spans="7:8">
      <c r="G1000" s="83"/>
      <c r="H1000" s="83"/>
    </row>
    <row r="1001" spans="7:8">
      <c r="G1001" s="83"/>
      <c r="H1001" s="83"/>
    </row>
    <row r="1002" spans="7:8">
      <c r="G1002" s="83"/>
      <c r="H1002" s="83"/>
    </row>
    <row r="1003" spans="7:8">
      <c r="G1003" s="83"/>
      <c r="H1003" s="83"/>
    </row>
    <row r="1004" spans="7:8">
      <c r="G1004" s="83"/>
      <c r="H1004" s="83"/>
    </row>
    <row r="1005" spans="7:8">
      <c r="G1005" s="83"/>
      <c r="H1005" s="83"/>
    </row>
    <row r="1006" spans="7:8">
      <c r="G1006" s="83"/>
      <c r="H1006" s="83"/>
    </row>
    <row r="1007" spans="7:8">
      <c r="G1007" s="83"/>
      <c r="H1007" s="83"/>
    </row>
    <row r="1008" spans="7:8">
      <c r="G1008" s="83"/>
      <c r="H1008" s="83"/>
    </row>
    <row r="1009" spans="7:8">
      <c r="G1009" s="83"/>
      <c r="H1009" s="83"/>
    </row>
    <row r="1010" spans="7:8">
      <c r="G1010" s="83"/>
      <c r="H1010" s="83"/>
    </row>
    <row r="1011" spans="7:8">
      <c r="G1011" s="83"/>
      <c r="H1011" s="83"/>
    </row>
    <row r="1012" spans="7:8">
      <c r="G1012" s="83"/>
      <c r="H1012" s="83"/>
    </row>
    <row r="1013" spans="7:8">
      <c r="G1013" s="83"/>
      <c r="H1013" s="83"/>
    </row>
    <row r="1014" spans="7:8">
      <c r="G1014" s="83"/>
      <c r="H1014" s="83"/>
    </row>
    <row r="1015" spans="7:8">
      <c r="G1015" s="83"/>
      <c r="H1015" s="83"/>
    </row>
    <row r="1016" spans="7:8">
      <c r="G1016" s="83"/>
      <c r="H1016" s="83"/>
    </row>
    <row r="1017" spans="7:8">
      <c r="G1017" s="83"/>
      <c r="H1017" s="83"/>
    </row>
    <row r="1018" spans="7:8">
      <c r="G1018" s="83"/>
      <c r="H1018" s="83"/>
    </row>
    <row r="1019" spans="7:8">
      <c r="G1019" s="83"/>
      <c r="H1019" s="83"/>
    </row>
    <row r="1020" spans="7:8">
      <c r="G1020" s="83"/>
      <c r="H1020" s="83"/>
    </row>
    <row r="1021" spans="7:8">
      <c r="G1021" s="83"/>
      <c r="H1021" s="83"/>
    </row>
    <row r="1022" spans="7:8">
      <c r="G1022" s="83"/>
      <c r="H1022" s="83"/>
    </row>
    <row r="1023" spans="7:8">
      <c r="G1023" s="83"/>
      <c r="H1023" s="83"/>
    </row>
    <row r="1024" spans="7:8">
      <c r="G1024" s="83"/>
      <c r="H1024" s="83"/>
    </row>
    <row r="1025" spans="7:8">
      <c r="G1025" s="83"/>
      <c r="H1025" s="83"/>
    </row>
    <row r="1026" spans="7:8">
      <c r="G1026" s="83"/>
      <c r="H1026" s="83"/>
    </row>
    <row r="1027" spans="7:8">
      <c r="G1027" s="83"/>
      <c r="H1027" s="83"/>
    </row>
    <row r="1028" spans="7:8">
      <c r="G1028" s="83"/>
      <c r="H1028" s="83"/>
    </row>
    <row r="1029" spans="7:8">
      <c r="G1029" s="83"/>
      <c r="H1029" s="83"/>
    </row>
    <row r="1030" spans="7:8">
      <c r="G1030" s="83"/>
      <c r="H1030" s="83"/>
    </row>
    <row r="1031" spans="7:8">
      <c r="G1031" s="83"/>
      <c r="H1031" s="83"/>
    </row>
    <row r="1032" spans="7:8">
      <c r="G1032" s="83"/>
      <c r="H1032" s="83"/>
    </row>
    <row r="1033" spans="7:8">
      <c r="G1033" s="83"/>
      <c r="H1033" s="83"/>
    </row>
    <row r="1034" spans="7:8">
      <c r="G1034" s="83"/>
      <c r="H1034" s="83"/>
    </row>
    <row r="1035" spans="7:8">
      <c r="G1035" s="83"/>
      <c r="H1035" s="83"/>
    </row>
    <row r="1036" spans="7:8">
      <c r="G1036" s="83"/>
      <c r="H1036" s="83"/>
    </row>
    <row r="1037" spans="7:8">
      <c r="G1037" s="83"/>
      <c r="H1037" s="83"/>
    </row>
    <row r="1038" spans="7:8">
      <c r="G1038" s="83"/>
      <c r="H1038" s="83"/>
    </row>
    <row r="1039" spans="7:8">
      <c r="G1039" s="83"/>
      <c r="H1039" s="83"/>
    </row>
    <row r="1040" spans="7:8">
      <c r="G1040" s="83"/>
      <c r="H1040" s="83"/>
    </row>
    <row r="1041" spans="7:8">
      <c r="G1041" s="83"/>
      <c r="H1041" s="83"/>
    </row>
    <row r="1042" spans="7:8">
      <c r="G1042" s="83"/>
      <c r="H1042" s="83"/>
    </row>
    <row r="1043" spans="7:8">
      <c r="G1043" s="83"/>
      <c r="H1043" s="83"/>
    </row>
    <row r="1044" spans="7:8">
      <c r="G1044" s="83"/>
      <c r="H1044" s="83"/>
    </row>
    <row r="1045" spans="7:8">
      <c r="G1045" s="83"/>
      <c r="H1045" s="83"/>
    </row>
    <row r="1046" spans="7:8">
      <c r="G1046" s="83"/>
      <c r="H1046" s="83"/>
    </row>
    <row r="1047" spans="7:8">
      <c r="G1047" s="83"/>
      <c r="H1047" s="83"/>
    </row>
    <row r="1048" spans="7:8">
      <c r="G1048" s="83"/>
      <c r="H1048" s="83"/>
    </row>
    <row r="1049" spans="7:8">
      <c r="G1049" s="83"/>
      <c r="H1049" s="83"/>
    </row>
    <row r="1050" spans="7:8">
      <c r="G1050" s="83"/>
      <c r="H1050" s="83"/>
    </row>
    <row r="1051" spans="7:8">
      <c r="G1051" s="83"/>
      <c r="H1051" s="83"/>
    </row>
    <row r="1052" spans="7:8">
      <c r="G1052" s="83"/>
      <c r="H1052" s="83"/>
    </row>
    <row r="1053" spans="7:8">
      <c r="G1053" s="83"/>
      <c r="H1053" s="83"/>
    </row>
    <row r="1054" spans="7:8">
      <c r="G1054" s="83"/>
      <c r="H1054" s="83"/>
    </row>
    <row r="1055" spans="7:8">
      <c r="G1055" s="83"/>
      <c r="H1055" s="83"/>
    </row>
    <row r="1056" spans="7:8">
      <c r="G1056" s="83"/>
      <c r="H1056" s="83"/>
    </row>
    <row r="1057" spans="7:8">
      <c r="G1057" s="83"/>
      <c r="H1057" s="83"/>
    </row>
    <row r="1058" spans="7:8">
      <c r="G1058" s="83"/>
      <c r="H1058" s="83"/>
    </row>
    <row r="1059" spans="7:8">
      <c r="G1059" s="83"/>
      <c r="H1059" s="83"/>
    </row>
    <row r="1060" spans="7:8">
      <c r="G1060" s="83"/>
      <c r="H1060" s="83"/>
    </row>
    <row r="1061" spans="7:8">
      <c r="G1061" s="83"/>
      <c r="H1061" s="83"/>
    </row>
    <row r="1062" spans="7:8">
      <c r="G1062" s="83"/>
      <c r="H1062" s="83"/>
    </row>
    <row r="1063" spans="7:8">
      <c r="G1063" s="83"/>
      <c r="H1063" s="83"/>
    </row>
    <row r="1064" spans="7:8">
      <c r="G1064" s="83"/>
      <c r="H1064" s="83"/>
    </row>
    <row r="1065" spans="7:8">
      <c r="G1065" s="83"/>
      <c r="H1065" s="83"/>
    </row>
    <row r="1066" spans="7:8">
      <c r="G1066" s="83"/>
      <c r="H1066" s="83"/>
    </row>
    <row r="1067" spans="7:8">
      <c r="G1067" s="83"/>
      <c r="H1067" s="83"/>
    </row>
    <row r="1068" spans="7:8">
      <c r="G1068" s="83"/>
      <c r="H1068" s="83"/>
    </row>
    <row r="1069" spans="7:8">
      <c r="G1069" s="83"/>
      <c r="H1069" s="83"/>
    </row>
    <row r="1070" spans="7:8">
      <c r="G1070" s="83"/>
      <c r="H1070" s="83"/>
    </row>
    <row r="1071" spans="7:8">
      <c r="G1071" s="83"/>
      <c r="H1071" s="83"/>
    </row>
    <row r="1072" spans="7:8">
      <c r="G1072" s="83"/>
      <c r="H1072" s="83"/>
    </row>
    <row r="1073" spans="7:8">
      <c r="G1073" s="83"/>
      <c r="H1073" s="83"/>
    </row>
    <row r="1074" spans="7:8">
      <c r="G1074" s="83"/>
      <c r="H1074" s="83"/>
    </row>
    <row r="1075" spans="7:8">
      <c r="G1075" s="83"/>
      <c r="H1075" s="83"/>
    </row>
    <row r="1076" spans="7:8">
      <c r="G1076" s="83"/>
      <c r="H1076" s="83"/>
    </row>
    <row r="1077" spans="7:8">
      <c r="G1077" s="83"/>
      <c r="H1077" s="83"/>
    </row>
    <row r="1078" spans="7:8">
      <c r="G1078" s="83"/>
      <c r="H1078" s="83"/>
    </row>
    <row r="1079" spans="7:8">
      <c r="G1079" s="83"/>
      <c r="H1079" s="83"/>
    </row>
    <row r="1080" spans="7:8">
      <c r="G1080" s="83"/>
      <c r="H1080" s="83"/>
    </row>
    <row r="1081" spans="7:8">
      <c r="G1081" s="83"/>
      <c r="H1081" s="83"/>
    </row>
    <row r="1082" spans="7:8">
      <c r="G1082" s="83"/>
      <c r="H1082" s="83"/>
    </row>
    <row r="1083" spans="7:8">
      <c r="G1083" s="83"/>
      <c r="H1083" s="83"/>
    </row>
    <row r="1084" spans="7:8">
      <c r="G1084" s="83"/>
      <c r="H1084" s="83"/>
    </row>
    <row r="1085" spans="7:8">
      <c r="G1085" s="83"/>
      <c r="H1085" s="83"/>
    </row>
    <row r="1086" spans="7:8">
      <c r="G1086" s="83"/>
      <c r="H1086" s="83"/>
    </row>
    <row r="1087" spans="7:8">
      <c r="G1087" s="83"/>
      <c r="H1087" s="83"/>
    </row>
    <row r="1088" spans="7:8">
      <c r="G1088" s="83"/>
      <c r="H1088" s="83"/>
    </row>
    <row r="1089" spans="7:8">
      <c r="G1089" s="83"/>
      <c r="H1089" s="83"/>
    </row>
    <row r="1090" spans="7:8">
      <c r="G1090" s="83"/>
      <c r="H1090" s="83"/>
    </row>
    <row r="1091" spans="7:8">
      <c r="G1091" s="83"/>
      <c r="H1091" s="83"/>
    </row>
    <row r="1092" spans="7:8">
      <c r="G1092" s="83"/>
      <c r="H1092" s="83"/>
    </row>
    <row r="1093" spans="7:8">
      <c r="G1093" s="83"/>
      <c r="H1093" s="83"/>
    </row>
    <row r="1094" spans="7:8">
      <c r="G1094" s="83"/>
      <c r="H1094" s="83"/>
    </row>
    <row r="1095" spans="7:8">
      <c r="G1095" s="83"/>
      <c r="H1095" s="83"/>
    </row>
    <row r="1096" spans="7:8">
      <c r="G1096" s="83"/>
      <c r="H1096" s="83"/>
    </row>
    <row r="1097" spans="7:8">
      <c r="G1097" s="83"/>
      <c r="H1097" s="83"/>
    </row>
    <row r="1098" spans="7:8">
      <c r="G1098" s="83"/>
      <c r="H1098" s="83"/>
    </row>
    <row r="1099" spans="7:8">
      <c r="G1099" s="83"/>
      <c r="H1099" s="83"/>
    </row>
    <row r="1100" spans="7:8">
      <c r="G1100" s="83"/>
      <c r="H1100" s="83"/>
    </row>
    <row r="1101" spans="7:8">
      <c r="G1101" s="83"/>
      <c r="H1101" s="83"/>
    </row>
    <row r="1102" spans="7:8">
      <c r="G1102" s="83"/>
      <c r="H1102" s="83"/>
    </row>
    <row r="1103" spans="7:8">
      <c r="G1103" s="83"/>
      <c r="H1103" s="83"/>
    </row>
    <row r="1104" spans="7:8">
      <c r="G1104" s="83"/>
      <c r="H1104" s="83"/>
    </row>
    <row r="1105" spans="7:8">
      <c r="G1105" s="83"/>
      <c r="H1105" s="83"/>
    </row>
    <row r="1106" spans="7:8">
      <c r="G1106" s="83"/>
      <c r="H1106" s="83"/>
    </row>
    <row r="1107" spans="7:8">
      <c r="G1107" s="83"/>
      <c r="H1107" s="83"/>
    </row>
    <row r="1108" spans="7:8">
      <c r="G1108" s="83"/>
      <c r="H1108" s="83"/>
    </row>
    <row r="1109" spans="7:8">
      <c r="G1109" s="83"/>
      <c r="H1109" s="83"/>
    </row>
    <row r="1110" spans="7:8">
      <c r="G1110" s="83"/>
      <c r="H1110" s="83"/>
    </row>
    <row r="1111" spans="7:8">
      <c r="G1111" s="83"/>
      <c r="H1111" s="83"/>
    </row>
    <row r="1112" spans="7:8">
      <c r="G1112" s="83"/>
      <c r="H1112" s="83"/>
    </row>
    <row r="1113" spans="7:8">
      <c r="G1113" s="83"/>
      <c r="H1113" s="83"/>
    </row>
    <row r="1114" spans="7:8">
      <c r="G1114" s="83"/>
      <c r="H1114" s="83"/>
    </row>
    <row r="1115" spans="7:8">
      <c r="G1115" s="83"/>
      <c r="H1115" s="83"/>
    </row>
    <row r="1116" spans="7:8">
      <c r="G1116" s="83"/>
      <c r="H1116" s="83"/>
    </row>
    <row r="1117" spans="7:8">
      <c r="G1117" s="83"/>
      <c r="H1117" s="83"/>
    </row>
    <row r="1118" spans="7:8">
      <c r="G1118" s="83"/>
      <c r="H1118" s="83"/>
    </row>
    <row r="1119" spans="7:8">
      <c r="G1119" s="83"/>
      <c r="H1119" s="83"/>
    </row>
    <row r="1120" spans="7:8">
      <c r="G1120" s="83"/>
      <c r="H1120" s="83"/>
    </row>
    <row r="1121" spans="7:8">
      <c r="G1121" s="83"/>
      <c r="H1121" s="83"/>
    </row>
    <row r="1122" spans="7:8">
      <c r="G1122" s="83"/>
      <c r="H1122" s="83"/>
    </row>
    <row r="1123" spans="7:8">
      <c r="G1123" s="83"/>
      <c r="H1123" s="83"/>
    </row>
    <row r="1124" spans="7:8">
      <c r="G1124" s="83"/>
      <c r="H1124" s="83"/>
    </row>
    <row r="1125" spans="7:8">
      <c r="G1125" s="83"/>
      <c r="H1125" s="83"/>
    </row>
    <row r="1126" spans="7:8">
      <c r="G1126" s="83"/>
      <c r="H1126" s="83"/>
    </row>
    <row r="1127" spans="7:8">
      <c r="G1127" s="83"/>
      <c r="H1127" s="83"/>
    </row>
    <row r="1128" spans="7:8">
      <c r="G1128" s="83"/>
      <c r="H1128" s="83"/>
    </row>
    <row r="1129" spans="7:8">
      <c r="G1129" s="83"/>
      <c r="H1129" s="83"/>
    </row>
    <row r="1130" spans="7:8">
      <c r="G1130" s="83"/>
      <c r="H1130" s="83"/>
    </row>
    <row r="1131" spans="7:8">
      <c r="G1131" s="83"/>
      <c r="H1131" s="83"/>
    </row>
    <row r="1132" spans="7:8">
      <c r="G1132" s="83"/>
      <c r="H1132" s="83"/>
    </row>
    <row r="1133" spans="7:8">
      <c r="G1133" s="83"/>
      <c r="H1133" s="83"/>
    </row>
    <row r="1134" spans="7:8">
      <c r="G1134" s="83"/>
      <c r="H1134" s="83"/>
    </row>
    <row r="1135" spans="7:8">
      <c r="G1135" s="83"/>
      <c r="H1135" s="83"/>
    </row>
    <row r="1136" spans="7:8">
      <c r="G1136" s="83"/>
      <c r="H1136" s="83"/>
    </row>
    <row r="1137" spans="7:8">
      <c r="G1137" s="83"/>
      <c r="H1137" s="83"/>
    </row>
    <row r="1138" spans="7:8">
      <c r="G1138" s="83"/>
      <c r="H1138" s="83"/>
    </row>
    <row r="1139" spans="7:8">
      <c r="G1139" s="83"/>
      <c r="H1139" s="83"/>
    </row>
    <row r="1140" spans="7:8">
      <c r="G1140" s="83"/>
      <c r="H1140" s="83"/>
    </row>
    <row r="1141" spans="7:8">
      <c r="G1141" s="83"/>
      <c r="H1141" s="83"/>
    </row>
    <row r="1142" spans="7:8">
      <c r="G1142" s="83"/>
      <c r="H1142" s="83"/>
    </row>
    <row r="1143" spans="7:8">
      <c r="G1143" s="83"/>
      <c r="H1143" s="83"/>
    </row>
    <row r="1144" spans="7:8">
      <c r="G1144" s="83"/>
      <c r="H1144" s="83"/>
    </row>
    <row r="1145" spans="7:8">
      <c r="G1145" s="83"/>
      <c r="H1145" s="83"/>
    </row>
    <row r="1146" spans="7:8">
      <c r="G1146" s="83"/>
      <c r="H1146" s="83"/>
    </row>
    <row r="1147" spans="7:8">
      <c r="G1147" s="83"/>
      <c r="H1147" s="83"/>
    </row>
    <row r="1148" spans="7:8">
      <c r="G1148" s="83"/>
      <c r="H1148" s="83"/>
    </row>
    <row r="1149" spans="7:8">
      <c r="G1149" s="83"/>
      <c r="H1149" s="83"/>
    </row>
    <row r="1150" spans="7:8">
      <c r="G1150" s="83"/>
      <c r="H1150" s="83"/>
    </row>
    <row r="1151" spans="7:8">
      <c r="G1151" s="83"/>
      <c r="H1151" s="83"/>
    </row>
    <row r="1152" spans="7:8">
      <c r="G1152" s="83"/>
      <c r="H1152" s="83"/>
    </row>
    <row r="1153" spans="7:8">
      <c r="G1153" s="83"/>
      <c r="H1153" s="83"/>
    </row>
    <row r="1154" spans="7:8">
      <c r="G1154" s="83"/>
      <c r="H1154" s="83"/>
    </row>
    <row r="1155" spans="7:8">
      <c r="G1155" s="83"/>
      <c r="H1155" s="83"/>
    </row>
    <row r="1156" spans="7:8">
      <c r="G1156" s="83"/>
      <c r="H1156" s="83"/>
    </row>
    <row r="1157" spans="7:8">
      <c r="G1157" s="83"/>
      <c r="H1157" s="83"/>
    </row>
    <row r="1158" spans="7:8">
      <c r="G1158" s="83"/>
      <c r="H1158" s="83"/>
    </row>
    <row r="1159" spans="7:8">
      <c r="G1159" s="83"/>
      <c r="H1159" s="83"/>
    </row>
    <row r="1160" spans="7:8">
      <c r="G1160" s="83"/>
      <c r="H1160" s="83"/>
    </row>
    <row r="1161" spans="7:8">
      <c r="G1161" s="83"/>
      <c r="H1161" s="83"/>
    </row>
    <row r="1162" spans="7:8">
      <c r="G1162" s="83"/>
      <c r="H1162" s="83"/>
    </row>
    <row r="1163" spans="7:8">
      <c r="G1163" s="83"/>
      <c r="H1163" s="83"/>
    </row>
    <row r="1164" spans="7:8">
      <c r="G1164" s="83"/>
      <c r="H1164" s="83"/>
    </row>
    <row r="1165" spans="7:8">
      <c r="G1165" s="83"/>
      <c r="H1165" s="83"/>
    </row>
    <row r="1166" spans="7:8">
      <c r="G1166" s="83"/>
      <c r="H1166" s="83"/>
    </row>
    <row r="1167" spans="7:8">
      <c r="G1167" s="83"/>
      <c r="H1167" s="83"/>
    </row>
    <row r="1168" spans="7:8">
      <c r="G1168" s="83"/>
      <c r="H1168" s="83"/>
    </row>
    <row r="1169" spans="7:8">
      <c r="G1169" s="83"/>
      <c r="H1169" s="83"/>
    </row>
    <row r="1170" spans="7:8">
      <c r="G1170" s="83"/>
      <c r="H1170" s="83"/>
    </row>
    <row r="1171" spans="7:8">
      <c r="G1171" s="83"/>
      <c r="H1171" s="83"/>
    </row>
    <row r="1172" spans="7:8">
      <c r="G1172" s="83"/>
      <c r="H1172" s="83"/>
    </row>
    <row r="1173" spans="7:8">
      <c r="G1173" s="83"/>
      <c r="H1173" s="83"/>
    </row>
    <row r="1174" spans="7:8">
      <c r="G1174" s="83"/>
      <c r="H1174" s="83"/>
    </row>
    <row r="1175" spans="7:8">
      <c r="G1175" s="83"/>
      <c r="H1175" s="83"/>
    </row>
    <row r="1176" spans="7:8">
      <c r="G1176" s="83"/>
      <c r="H1176" s="83"/>
    </row>
    <row r="1177" spans="7:8">
      <c r="G1177" s="83"/>
      <c r="H1177" s="83"/>
    </row>
    <row r="1178" spans="7:8">
      <c r="G1178" s="83"/>
      <c r="H1178" s="83"/>
    </row>
    <row r="1179" spans="7:8">
      <c r="G1179" s="83"/>
      <c r="H1179" s="83"/>
    </row>
    <row r="1180" spans="7:8">
      <c r="G1180" s="83"/>
      <c r="H1180" s="83"/>
    </row>
    <row r="1181" spans="7:8">
      <c r="G1181" s="83"/>
      <c r="H1181" s="83"/>
    </row>
    <row r="1182" spans="7:8">
      <c r="G1182" s="83"/>
      <c r="H1182" s="83"/>
    </row>
    <row r="1183" spans="7:8">
      <c r="G1183" s="83"/>
      <c r="H1183" s="83"/>
    </row>
    <row r="1184" spans="7:8">
      <c r="G1184" s="83"/>
      <c r="H1184" s="83"/>
    </row>
    <row r="1185" spans="7:8">
      <c r="G1185" s="83"/>
      <c r="H1185" s="83"/>
    </row>
    <row r="1186" spans="7:8">
      <c r="G1186" s="83"/>
      <c r="H1186" s="83"/>
    </row>
    <row r="1187" spans="7:8">
      <c r="G1187" s="83"/>
      <c r="H1187" s="83"/>
    </row>
    <row r="1188" spans="7:8">
      <c r="G1188" s="83"/>
      <c r="H1188" s="83"/>
    </row>
    <row r="1189" spans="7:8">
      <c r="G1189" s="83"/>
      <c r="H1189" s="83"/>
    </row>
    <row r="1190" spans="7:8">
      <c r="G1190" s="83"/>
      <c r="H1190" s="83"/>
    </row>
    <row r="1191" spans="7:8">
      <c r="G1191" s="83"/>
      <c r="H1191" s="83"/>
    </row>
    <row r="1192" spans="7:8">
      <c r="G1192" s="83"/>
      <c r="H1192" s="83"/>
    </row>
    <row r="1193" spans="7:8">
      <c r="G1193" s="83"/>
      <c r="H1193" s="83"/>
    </row>
    <row r="1194" spans="7:8">
      <c r="G1194" s="83"/>
      <c r="H1194" s="83"/>
    </row>
    <row r="1195" spans="7:8">
      <c r="G1195" s="83"/>
      <c r="H1195" s="83"/>
    </row>
    <row r="1196" spans="7:8">
      <c r="G1196" s="83"/>
      <c r="H1196" s="83"/>
    </row>
    <row r="1197" spans="7:8">
      <c r="G1197" s="83"/>
      <c r="H1197" s="83"/>
    </row>
    <row r="1198" spans="7:8">
      <c r="G1198" s="83"/>
      <c r="H1198" s="83"/>
    </row>
    <row r="1199" spans="7:8">
      <c r="G1199" s="83"/>
      <c r="H1199" s="83"/>
    </row>
    <row r="1200" spans="7:8">
      <c r="G1200" s="83"/>
      <c r="H1200" s="83"/>
    </row>
    <row r="1201" spans="7:8">
      <c r="G1201" s="83"/>
      <c r="H1201" s="83"/>
    </row>
    <row r="1202" spans="7:8">
      <c r="G1202" s="83"/>
      <c r="H1202" s="83"/>
    </row>
    <row r="1203" spans="7:8">
      <c r="G1203" s="83"/>
      <c r="H1203" s="83"/>
    </row>
    <row r="1204" spans="7:8">
      <c r="G1204" s="83"/>
      <c r="H1204" s="83"/>
    </row>
    <row r="1205" spans="7:8">
      <c r="G1205" s="83"/>
      <c r="H1205" s="83"/>
    </row>
    <row r="1206" spans="7:8">
      <c r="G1206" s="83"/>
      <c r="H1206" s="83"/>
    </row>
    <row r="1207" spans="7:8">
      <c r="G1207" s="83"/>
      <c r="H1207" s="83"/>
    </row>
    <row r="1208" spans="7:8">
      <c r="G1208" s="83"/>
      <c r="H1208" s="83"/>
    </row>
    <row r="1209" spans="7:8">
      <c r="G1209" s="83"/>
      <c r="H1209" s="83"/>
    </row>
    <row r="1210" spans="7:8">
      <c r="G1210" s="83"/>
      <c r="H1210" s="83"/>
    </row>
    <row r="1211" spans="7:8">
      <c r="G1211" s="83"/>
      <c r="H1211" s="83"/>
    </row>
    <row r="1212" spans="7:8">
      <c r="G1212" s="83"/>
      <c r="H1212" s="83"/>
    </row>
    <row r="1213" spans="7:8">
      <c r="G1213" s="83"/>
      <c r="H1213" s="83"/>
    </row>
    <row r="1214" spans="7:8">
      <c r="G1214" s="83"/>
      <c r="H1214" s="83"/>
    </row>
    <row r="1215" spans="7:8">
      <c r="G1215" s="83"/>
      <c r="H1215" s="83"/>
    </row>
    <row r="1216" spans="7:8">
      <c r="G1216" s="83"/>
      <c r="H1216" s="83"/>
    </row>
    <row r="1217" spans="7:8">
      <c r="G1217" s="83"/>
      <c r="H1217" s="83"/>
    </row>
    <row r="1218" spans="7:8">
      <c r="G1218" s="83"/>
      <c r="H1218" s="83"/>
    </row>
    <row r="1219" spans="7:8">
      <c r="G1219" s="83"/>
      <c r="H1219" s="83"/>
    </row>
    <row r="1220" spans="7:8">
      <c r="G1220" s="83"/>
      <c r="H1220" s="83"/>
    </row>
    <row r="1221" spans="7:8">
      <c r="G1221" s="83"/>
      <c r="H1221" s="83"/>
    </row>
    <row r="1222" spans="7:8">
      <c r="G1222" s="83"/>
      <c r="H1222" s="83"/>
    </row>
    <row r="1223" spans="7:8">
      <c r="G1223" s="83"/>
      <c r="H1223" s="83"/>
    </row>
    <row r="1224" spans="7:8">
      <c r="G1224" s="83"/>
      <c r="H1224" s="83"/>
    </row>
    <row r="1225" spans="7:8">
      <c r="G1225" s="83"/>
      <c r="H1225" s="83"/>
    </row>
    <row r="1226" spans="7:8">
      <c r="G1226" s="83"/>
      <c r="H1226" s="83"/>
    </row>
    <row r="1227" spans="7:8">
      <c r="G1227" s="83"/>
      <c r="H1227" s="83"/>
    </row>
    <row r="1228" spans="7:8">
      <c r="G1228" s="83"/>
      <c r="H1228" s="83"/>
    </row>
    <row r="1229" spans="7:8">
      <c r="G1229" s="83"/>
      <c r="H1229" s="83"/>
    </row>
    <row r="1230" spans="7:8">
      <c r="G1230" s="83"/>
      <c r="H1230" s="83"/>
    </row>
    <row r="1231" spans="7:8">
      <c r="G1231" s="83"/>
      <c r="H1231" s="83"/>
    </row>
    <row r="1232" spans="7:8">
      <c r="G1232" s="83"/>
      <c r="H1232" s="83"/>
    </row>
    <row r="1233" spans="7:8">
      <c r="G1233" s="83"/>
      <c r="H1233" s="83"/>
    </row>
    <row r="1234" spans="7:8">
      <c r="G1234" s="83"/>
      <c r="H1234" s="83"/>
    </row>
    <row r="1235" spans="7:8">
      <c r="G1235" s="83"/>
      <c r="H1235" s="83"/>
    </row>
    <row r="1236" spans="7:8">
      <c r="G1236" s="83"/>
      <c r="H1236" s="83"/>
    </row>
    <row r="1237" spans="7:8">
      <c r="G1237" s="83"/>
      <c r="H1237" s="83"/>
    </row>
    <row r="1238" spans="7:8">
      <c r="G1238" s="83"/>
      <c r="H1238" s="83"/>
    </row>
    <row r="1239" spans="7:8">
      <c r="G1239" s="83"/>
      <c r="H1239" s="83"/>
    </row>
    <row r="1240" spans="7:8">
      <c r="G1240" s="83"/>
      <c r="H1240" s="83"/>
    </row>
    <row r="1241" spans="7:8">
      <c r="G1241" s="83"/>
      <c r="H1241" s="83"/>
    </row>
    <row r="1242" spans="7:8">
      <c r="G1242" s="83"/>
      <c r="H1242" s="83"/>
    </row>
    <row r="1243" spans="7:8">
      <c r="G1243" s="83"/>
      <c r="H1243" s="83"/>
    </row>
    <row r="1244" spans="7:8">
      <c r="G1244" s="83"/>
      <c r="H1244" s="83"/>
    </row>
    <row r="1245" spans="7:8">
      <c r="G1245" s="83"/>
      <c r="H1245" s="83"/>
    </row>
    <row r="1246" spans="7:8">
      <c r="G1246" s="83"/>
      <c r="H1246" s="83"/>
    </row>
    <row r="1247" spans="7:8">
      <c r="G1247" s="83"/>
      <c r="H1247" s="83"/>
    </row>
    <row r="1248" spans="7:8">
      <c r="G1248" s="83"/>
      <c r="H1248" s="83"/>
    </row>
    <row r="1249" spans="7:8">
      <c r="G1249" s="83"/>
      <c r="H1249" s="83"/>
    </row>
    <row r="1250" spans="7:8">
      <c r="G1250" s="83"/>
      <c r="H1250" s="83"/>
    </row>
    <row r="1251" spans="7:8">
      <c r="G1251" s="83"/>
      <c r="H1251" s="83"/>
    </row>
    <row r="1252" spans="7:8">
      <c r="G1252" s="83"/>
      <c r="H1252" s="83"/>
    </row>
    <row r="1253" spans="7:8">
      <c r="G1253" s="83"/>
      <c r="H1253" s="83"/>
    </row>
    <row r="1254" spans="7:8">
      <c r="G1254" s="83"/>
      <c r="H1254" s="83"/>
    </row>
    <row r="1255" spans="7:8">
      <c r="G1255" s="83"/>
      <c r="H1255" s="83"/>
    </row>
    <row r="1256" spans="7:8">
      <c r="G1256" s="83"/>
      <c r="H1256" s="83"/>
    </row>
    <row r="1257" spans="7:8">
      <c r="G1257" s="83"/>
      <c r="H1257" s="83"/>
    </row>
    <row r="1258" spans="7:8">
      <c r="G1258" s="83"/>
      <c r="H1258" s="83"/>
    </row>
    <row r="1259" spans="7:8">
      <c r="G1259" s="83"/>
      <c r="H1259" s="83"/>
    </row>
    <row r="1260" spans="7:8">
      <c r="G1260" s="83"/>
      <c r="H1260" s="83"/>
    </row>
    <row r="1261" spans="7:8">
      <c r="G1261" s="83"/>
      <c r="H1261" s="83"/>
    </row>
    <row r="1262" spans="7:8">
      <c r="G1262" s="83"/>
      <c r="H1262" s="83"/>
    </row>
    <row r="1263" spans="7:8">
      <c r="G1263" s="83"/>
      <c r="H1263" s="83"/>
    </row>
    <row r="1264" spans="7:8">
      <c r="G1264" s="83"/>
      <c r="H1264" s="83"/>
    </row>
    <row r="1265" spans="7:8">
      <c r="G1265" s="83"/>
      <c r="H1265" s="83"/>
    </row>
    <row r="1266" spans="7:8">
      <c r="G1266" s="83"/>
      <c r="H1266" s="83"/>
    </row>
    <row r="1267" spans="7:8">
      <c r="G1267" s="83"/>
      <c r="H1267" s="83"/>
    </row>
    <row r="1268" spans="7:8">
      <c r="G1268" s="83"/>
      <c r="H1268" s="83"/>
    </row>
    <row r="1269" spans="7:8">
      <c r="G1269" s="83"/>
      <c r="H1269" s="83"/>
    </row>
    <row r="1270" spans="7:8">
      <c r="G1270" s="83"/>
      <c r="H1270" s="83"/>
    </row>
    <row r="1271" spans="7:8">
      <c r="G1271" s="83"/>
      <c r="H1271" s="83"/>
    </row>
    <row r="1272" spans="7:8">
      <c r="G1272" s="83"/>
      <c r="H1272" s="83"/>
    </row>
    <row r="1273" spans="7:8">
      <c r="G1273" s="83"/>
      <c r="H1273" s="83"/>
    </row>
    <row r="1274" spans="7:8">
      <c r="G1274" s="83"/>
      <c r="H1274" s="83"/>
    </row>
    <row r="1275" spans="7:8">
      <c r="G1275" s="83"/>
      <c r="H1275" s="83"/>
    </row>
    <row r="1276" spans="7:8">
      <c r="G1276" s="83"/>
      <c r="H1276" s="83"/>
    </row>
    <row r="1277" spans="7:8">
      <c r="G1277" s="83"/>
      <c r="H1277" s="83"/>
    </row>
    <row r="1278" spans="7:8">
      <c r="G1278" s="83"/>
      <c r="H1278" s="83"/>
    </row>
    <row r="1279" spans="7:8">
      <c r="G1279" s="83"/>
      <c r="H1279" s="83"/>
    </row>
    <row r="1280" spans="7:8">
      <c r="G1280" s="83"/>
      <c r="H1280" s="83"/>
    </row>
    <row r="1281" spans="7:8">
      <c r="G1281" s="83"/>
      <c r="H1281" s="83"/>
    </row>
    <row r="1282" spans="7:8">
      <c r="G1282" s="83"/>
      <c r="H1282" s="83"/>
    </row>
    <row r="1283" spans="7:8">
      <c r="G1283" s="83"/>
      <c r="H1283" s="83"/>
    </row>
    <row r="1284" spans="7:8">
      <c r="G1284" s="83"/>
      <c r="H1284" s="83"/>
    </row>
    <row r="1285" spans="7:8">
      <c r="G1285" s="83"/>
      <c r="H1285" s="83"/>
    </row>
    <row r="1286" spans="7:8">
      <c r="G1286" s="83"/>
      <c r="H1286" s="83"/>
    </row>
    <row r="1287" spans="7:8">
      <c r="G1287" s="83"/>
      <c r="H1287" s="83"/>
    </row>
    <row r="1288" spans="7:8">
      <c r="G1288" s="83"/>
      <c r="H1288" s="83"/>
    </row>
    <row r="1289" spans="7:8">
      <c r="G1289" s="83"/>
      <c r="H1289" s="83"/>
    </row>
    <row r="1290" spans="7:8">
      <c r="G1290" s="83"/>
      <c r="H1290" s="83"/>
    </row>
    <row r="1291" spans="7:8">
      <c r="G1291" s="83"/>
      <c r="H1291" s="83"/>
    </row>
    <row r="1292" spans="7:8">
      <c r="G1292" s="83"/>
      <c r="H1292" s="83"/>
    </row>
    <row r="1293" spans="7:8">
      <c r="G1293" s="83"/>
      <c r="H1293" s="83"/>
    </row>
    <row r="1294" spans="7:8">
      <c r="G1294" s="83"/>
      <c r="H1294" s="83"/>
    </row>
    <row r="1295" spans="7:8">
      <c r="G1295" s="83"/>
      <c r="H1295" s="83"/>
    </row>
    <row r="1296" spans="7:8">
      <c r="G1296" s="83"/>
      <c r="H1296" s="83"/>
    </row>
    <row r="1297" spans="7:8">
      <c r="G1297" s="83"/>
      <c r="H1297" s="83"/>
    </row>
    <row r="1298" spans="7:8">
      <c r="G1298" s="83"/>
      <c r="H1298" s="83"/>
    </row>
    <row r="1299" spans="7:8">
      <c r="G1299" s="83"/>
      <c r="H1299" s="83"/>
    </row>
    <row r="1300" spans="7:8">
      <c r="G1300" s="83"/>
      <c r="H1300" s="83"/>
    </row>
    <row r="1301" spans="7:8">
      <c r="G1301" s="83"/>
      <c r="H1301" s="83"/>
    </row>
    <row r="1302" spans="7:8">
      <c r="G1302" s="83"/>
      <c r="H1302" s="83"/>
    </row>
    <row r="1303" spans="7:8">
      <c r="G1303" s="83"/>
      <c r="H1303" s="83"/>
    </row>
    <row r="1304" spans="7:8">
      <c r="G1304" s="83"/>
      <c r="H1304" s="83"/>
    </row>
    <row r="1305" spans="7:8">
      <c r="G1305" s="83"/>
      <c r="H1305" s="83"/>
    </row>
    <row r="1306" spans="7:8">
      <c r="G1306" s="83"/>
      <c r="H1306" s="83"/>
    </row>
    <row r="1307" spans="7:8">
      <c r="G1307" s="83"/>
      <c r="H1307" s="83"/>
    </row>
    <row r="1308" spans="7:8">
      <c r="G1308" s="83"/>
      <c r="H1308" s="83"/>
    </row>
    <row r="1309" spans="7:8">
      <c r="G1309" s="83"/>
      <c r="H1309" s="83"/>
    </row>
    <row r="1310" spans="7:8">
      <c r="G1310" s="83"/>
      <c r="H1310" s="83"/>
    </row>
    <row r="1311" spans="7:8">
      <c r="G1311" s="83"/>
      <c r="H1311" s="83"/>
    </row>
    <row r="1312" spans="7:8">
      <c r="G1312" s="83"/>
      <c r="H1312" s="83"/>
    </row>
    <row r="1313" spans="7:8">
      <c r="G1313" s="83"/>
      <c r="H1313" s="83"/>
    </row>
    <row r="1314" spans="7:8">
      <c r="G1314" s="83"/>
      <c r="H1314" s="83"/>
    </row>
    <row r="1315" spans="7:8">
      <c r="G1315" s="83"/>
      <c r="H1315" s="83"/>
    </row>
    <row r="1316" spans="7:8">
      <c r="G1316" s="83"/>
      <c r="H1316" s="83"/>
    </row>
    <row r="1317" spans="7:8">
      <c r="G1317" s="83"/>
      <c r="H1317" s="83"/>
    </row>
    <row r="1318" spans="7:8">
      <c r="G1318" s="83"/>
      <c r="H1318" s="83"/>
    </row>
    <row r="1319" spans="7:8">
      <c r="G1319" s="83"/>
      <c r="H1319" s="83"/>
    </row>
    <row r="1320" spans="7:8">
      <c r="G1320" s="83"/>
      <c r="H1320" s="83"/>
    </row>
    <row r="1321" spans="7:8">
      <c r="G1321" s="83"/>
      <c r="H1321" s="83"/>
    </row>
    <row r="1322" spans="7:8">
      <c r="G1322" s="83"/>
      <c r="H1322" s="83"/>
    </row>
    <row r="1323" spans="7:8">
      <c r="G1323" s="83"/>
      <c r="H1323" s="83"/>
    </row>
    <row r="1324" spans="7:8">
      <c r="G1324" s="83"/>
      <c r="H1324" s="83"/>
    </row>
    <row r="1325" spans="7:8">
      <c r="G1325" s="83"/>
      <c r="H1325" s="83"/>
    </row>
    <row r="1326" spans="7:8">
      <c r="G1326" s="83"/>
      <c r="H1326" s="83"/>
    </row>
    <row r="1327" spans="7:8">
      <c r="G1327" s="83"/>
      <c r="H1327" s="83"/>
    </row>
    <row r="1328" spans="7:8">
      <c r="G1328" s="83"/>
      <c r="H1328" s="83"/>
    </row>
    <row r="1329" spans="7:8">
      <c r="G1329" s="83"/>
      <c r="H1329" s="83"/>
    </row>
    <row r="1330" spans="7:8">
      <c r="G1330" s="83"/>
      <c r="H1330" s="83"/>
    </row>
    <row r="1331" spans="7:8">
      <c r="G1331" s="83"/>
      <c r="H1331" s="83"/>
    </row>
    <row r="1332" spans="7:8">
      <c r="G1332" s="83"/>
      <c r="H1332" s="83"/>
    </row>
    <row r="1333" spans="7:8">
      <c r="G1333" s="83"/>
      <c r="H1333" s="83"/>
    </row>
    <row r="1334" spans="7:8">
      <c r="G1334" s="83"/>
      <c r="H1334" s="83"/>
    </row>
    <row r="1335" spans="7:8">
      <c r="G1335" s="83"/>
      <c r="H1335" s="83"/>
    </row>
    <row r="1336" spans="7:8">
      <c r="G1336" s="83"/>
      <c r="H1336" s="83"/>
    </row>
    <row r="1337" spans="7:8">
      <c r="G1337" s="83"/>
      <c r="H1337" s="83"/>
    </row>
    <row r="1338" spans="7:8">
      <c r="G1338" s="83"/>
      <c r="H1338" s="83"/>
    </row>
    <row r="1339" spans="7:8">
      <c r="G1339" s="83"/>
      <c r="H1339" s="83"/>
    </row>
    <row r="1340" spans="7:8">
      <c r="G1340" s="83"/>
      <c r="H1340" s="83"/>
    </row>
    <row r="1341" spans="7:8">
      <c r="G1341" s="83"/>
      <c r="H1341" s="83"/>
    </row>
    <row r="1342" spans="7:8">
      <c r="G1342" s="83"/>
      <c r="H1342" s="83"/>
    </row>
    <row r="1343" spans="7:8">
      <c r="G1343" s="83"/>
      <c r="H1343" s="83"/>
    </row>
    <row r="1344" spans="7:8">
      <c r="G1344" s="83"/>
      <c r="H1344" s="83"/>
    </row>
    <row r="1345" spans="7:8">
      <c r="G1345" s="83"/>
      <c r="H1345" s="83"/>
    </row>
    <row r="1346" spans="7:8">
      <c r="G1346" s="83"/>
      <c r="H1346" s="83"/>
    </row>
    <row r="1347" spans="7:8">
      <c r="G1347" s="83"/>
      <c r="H1347" s="83"/>
    </row>
    <row r="1348" spans="7:8">
      <c r="G1348" s="83"/>
      <c r="H1348" s="83"/>
    </row>
    <row r="1349" spans="7:8">
      <c r="G1349" s="83"/>
      <c r="H1349" s="83"/>
    </row>
    <row r="1350" spans="7:8">
      <c r="G1350" s="83"/>
      <c r="H1350" s="83"/>
    </row>
    <row r="1351" spans="7:8">
      <c r="G1351" s="83"/>
      <c r="H1351" s="83"/>
    </row>
    <row r="1352" spans="7:8">
      <c r="G1352" s="83"/>
      <c r="H1352" s="83"/>
    </row>
    <row r="1353" spans="7:8">
      <c r="G1353" s="83"/>
      <c r="H1353" s="83"/>
    </row>
    <row r="1354" spans="7:8">
      <c r="G1354" s="83"/>
      <c r="H1354" s="83"/>
    </row>
    <row r="1355" spans="7:8">
      <c r="G1355" s="83"/>
      <c r="H1355" s="83"/>
    </row>
    <row r="1356" spans="7:8">
      <c r="G1356" s="83"/>
      <c r="H1356" s="83"/>
    </row>
    <row r="1357" spans="7:8">
      <c r="G1357" s="83"/>
      <c r="H1357" s="83"/>
    </row>
    <row r="1358" spans="7:8">
      <c r="G1358" s="83"/>
      <c r="H1358" s="83"/>
    </row>
    <row r="1359" spans="7:8">
      <c r="G1359" s="83"/>
      <c r="H1359" s="83"/>
    </row>
    <row r="1360" spans="7:8">
      <c r="G1360" s="83"/>
      <c r="H1360" s="83"/>
    </row>
    <row r="1361" spans="7:8">
      <c r="G1361" s="83"/>
      <c r="H1361" s="83"/>
    </row>
    <row r="1362" spans="7:8">
      <c r="G1362" s="83"/>
      <c r="H1362" s="83"/>
    </row>
    <row r="1363" spans="7:8">
      <c r="G1363" s="83"/>
      <c r="H1363" s="83"/>
    </row>
    <row r="1364" spans="7:8">
      <c r="G1364" s="83"/>
      <c r="H1364" s="83"/>
    </row>
    <row r="1365" spans="7:8">
      <c r="G1365" s="83"/>
      <c r="H1365" s="83"/>
    </row>
    <row r="1366" spans="7:8">
      <c r="G1366" s="83"/>
      <c r="H1366" s="83"/>
    </row>
    <row r="1367" spans="7:8">
      <c r="G1367" s="83"/>
      <c r="H1367" s="83"/>
    </row>
    <row r="1368" spans="7:8">
      <c r="G1368" s="83"/>
      <c r="H1368" s="83"/>
    </row>
    <row r="1369" spans="7:8">
      <c r="G1369" s="83"/>
      <c r="H1369" s="83"/>
    </row>
    <row r="1370" spans="7:8">
      <c r="G1370" s="83"/>
      <c r="H1370" s="83"/>
    </row>
    <row r="1371" spans="7:8">
      <c r="G1371" s="83"/>
      <c r="H1371" s="83"/>
    </row>
    <row r="1372" spans="7:8">
      <c r="G1372" s="83"/>
      <c r="H1372" s="83"/>
    </row>
    <row r="1373" spans="7:8">
      <c r="G1373" s="83"/>
      <c r="H1373" s="83"/>
    </row>
    <row r="1374" spans="7:8">
      <c r="G1374" s="83"/>
      <c r="H1374" s="83"/>
    </row>
    <row r="1375" spans="7:8">
      <c r="G1375" s="83"/>
      <c r="H1375" s="83"/>
    </row>
    <row r="1376" spans="7:8">
      <c r="G1376" s="83"/>
      <c r="H1376" s="83"/>
    </row>
    <row r="1377" spans="7:8">
      <c r="G1377" s="83"/>
      <c r="H1377" s="83"/>
    </row>
    <row r="1378" spans="7:8">
      <c r="G1378" s="83"/>
      <c r="H1378" s="83"/>
    </row>
    <row r="1379" spans="7:8">
      <c r="G1379" s="83"/>
      <c r="H1379" s="83"/>
    </row>
    <row r="1380" spans="7:8">
      <c r="G1380" s="83"/>
      <c r="H1380" s="83"/>
    </row>
    <row r="1381" spans="7:8">
      <c r="G1381" s="83"/>
      <c r="H1381" s="83"/>
    </row>
    <row r="1382" spans="7:8">
      <c r="G1382" s="83"/>
      <c r="H1382" s="83"/>
    </row>
    <row r="1383" spans="7:8">
      <c r="G1383" s="83"/>
      <c r="H1383" s="83"/>
    </row>
    <row r="1384" spans="7:8">
      <c r="G1384" s="83"/>
      <c r="H1384" s="83"/>
    </row>
    <row r="1385" spans="7:8">
      <c r="G1385" s="83"/>
      <c r="H1385" s="83"/>
    </row>
    <row r="1386" spans="7:8">
      <c r="G1386" s="83"/>
      <c r="H1386" s="83"/>
    </row>
    <row r="1387" spans="7:8">
      <c r="G1387" s="83"/>
      <c r="H1387" s="83"/>
    </row>
    <row r="1388" spans="7:8">
      <c r="G1388" s="83"/>
      <c r="H1388" s="83"/>
    </row>
    <row r="1389" spans="7:8">
      <c r="G1389" s="83"/>
      <c r="H1389" s="83"/>
    </row>
    <row r="1390" spans="7:8">
      <c r="G1390" s="83"/>
      <c r="H1390" s="83"/>
    </row>
    <row r="1391" spans="7:8">
      <c r="G1391" s="83"/>
      <c r="H1391" s="83"/>
    </row>
    <row r="1392" spans="7:8">
      <c r="G1392" s="83"/>
      <c r="H1392" s="83"/>
    </row>
    <row r="1393" spans="7:8">
      <c r="G1393" s="83"/>
      <c r="H1393" s="83"/>
    </row>
    <row r="1394" spans="7:8">
      <c r="G1394" s="83"/>
      <c r="H1394" s="83"/>
    </row>
    <row r="1395" spans="7:8">
      <c r="G1395" s="83"/>
      <c r="H1395" s="83"/>
    </row>
    <row r="1396" spans="7:8">
      <c r="G1396" s="83"/>
      <c r="H1396" s="83"/>
    </row>
    <row r="1397" spans="7:8">
      <c r="G1397" s="83"/>
      <c r="H1397" s="83"/>
    </row>
    <row r="1398" spans="7:8">
      <c r="G1398" s="83"/>
      <c r="H1398" s="83"/>
    </row>
    <row r="1399" spans="7:8">
      <c r="G1399" s="83"/>
      <c r="H1399" s="83"/>
    </row>
    <row r="1400" spans="7:8">
      <c r="G1400" s="83"/>
      <c r="H1400" s="83"/>
    </row>
    <row r="1401" spans="7:8">
      <c r="G1401" s="83"/>
      <c r="H1401" s="83"/>
    </row>
    <row r="1402" spans="7:8">
      <c r="G1402" s="83"/>
      <c r="H1402" s="83"/>
    </row>
    <row r="1403" spans="7:8">
      <c r="G1403" s="83"/>
      <c r="H1403" s="83"/>
    </row>
    <row r="1404" spans="7:8">
      <c r="G1404" s="83"/>
      <c r="H1404" s="83"/>
    </row>
    <row r="1405" spans="7:8">
      <c r="G1405" s="83"/>
      <c r="H1405" s="83"/>
    </row>
    <row r="1406" spans="7:8">
      <c r="G1406" s="83"/>
      <c r="H1406" s="83"/>
    </row>
    <row r="1407" spans="7:8">
      <c r="G1407" s="83"/>
      <c r="H1407" s="83"/>
    </row>
    <row r="1408" spans="7:8">
      <c r="G1408" s="83"/>
      <c r="H1408" s="83"/>
    </row>
    <row r="1409" spans="7:8">
      <c r="G1409" s="83"/>
      <c r="H1409" s="83"/>
    </row>
    <row r="1410" spans="7:8">
      <c r="G1410" s="83"/>
      <c r="H1410" s="83"/>
    </row>
    <row r="1411" spans="7:8">
      <c r="G1411" s="83"/>
      <c r="H1411" s="83"/>
    </row>
    <row r="1412" spans="7:8">
      <c r="G1412" s="83"/>
      <c r="H1412" s="83"/>
    </row>
    <row r="1413" spans="7:8">
      <c r="G1413" s="83"/>
      <c r="H1413" s="83"/>
    </row>
    <row r="1414" spans="7:8">
      <c r="G1414" s="83"/>
      <c r="H1414" s="83"/>
    </row>
    <row r="1415" spans="7:8">
      <c r="G1415" s="83"/>
      <c r="H1415" s="83"/>
    </row>
    <row r="1416" spans="7:8">
      <c r="G1416" s="83"/>
      <c r="H1416" s="83"/>
    </row>
    <row r="1417" spans="7:8">
      <c r="G1417" s="83"/>
      <c r="H1417" s="83"/>
    </row>
    <row r="1418" spans="7:8">
      <c r="G1418" s="83"/>
      <c r="H1418" s="83"/>
    </row>
    <row r="1419" spans="7:8">
      <c r="G1419" s="83"/>
      <c r="H1419" s="83"/>
    </row>
    <row r="1420" spans="7:8">
      <c r="G1420" s="83"/>
      <c r="H1420" s="83"/>
    </row>
    <row r="1421" spans="7:8">
      <c r="G1421" s="83"/>
      <c r="H1421" s="83"/>
    </row>
    <row r="1422" spans="7:8">
      <c r="G1422" s="83"/>
      <c r="H1422" s="83"/>
    </row>
    <row r="1423" spans="7:8">
      <c r="G1423" s="83"/>
      <c r="H1423" s="83"/>
    </row>
    <row r="1424" spans="7:8">
      <c r="G1424" s="83"/>
      <c r="H1424" s="83"/>
    </row>
    <row r="1425" spans="7:8">
      <c r="G1425" s="83"/>
      <c r="H1425" s="83"/>
    </row>
    <row r="1426" spans="7:8">
      <c r="G1426" s="83"/>
      <c r="H1426" s="83"/>
    </row>
    <row r="1427" spans="7:8">
      <c r="G1427" s="83"/>
      <c r="H1427" s="83"/>
    </row>
    <row r="1428" spans="7:8">
      <c r="G1428" s="83"/>
      <c r="H1428" s="83"/>
    </row>
    <row r="1429" spans="7:8">
      <c r="G1429" s="83"/>
      <c r="H1429" s="83"/>
    </row>
    <row r="1430" spans="7:8">
      <c r="G1430" s="83"/>
      <c r="H1430" s="83"/>
    </row>
    <row r="1431" spans="7:8">
      <c r="G1431" s="83"/>
      <c r="H1431" s="83"/>
    </row>
    <row r="1432" spans="7:8">
      <c r="G1432" s="83"/>
      <c r="H1432" s="83"/>
    </row>
    <row r="1433" spans="7:8">
      <c r="G1433" s="83"/>
      <c r="H1433" s="83"/>
    </row>
    <row r="1434" spans="7:8">
      <c r="G1434" s="83"/>
      <c r="H1434" s="83"/>
    </row>
    <row r="1435" spans="7:8">
      <c r="G1435" s="83"/>
      <c r="H1435" s="83"/>
    </row>
    <row r="1436" spans="7:8">
      <c r="G1436" s="83"/>
      <c r="H1436" s="83"/>
    </row>
    <row r="1437" spans="7:8">
      <c r="G1437" s="83"/>
      <c r="H1437" s="83"/>
    </row>
    <row r="1438" spans="7:8">
      <c r="G1438" s="83"/>
      <c r="H1438" s="83"/>
    </row>
    <row r="1439" spans="7:8">
      <c r="G1439" s="83"/>
      <c r="H1439" s="83"/>
    </row>
    <row r="1440" spans="7:8">
      <c r="G1440" s="83"/>
      <c r="H1440" s="83"/>
    </row>
    <row r="1441" spans="7:8">
      <c r="G1441" s="83"/>
      <c r="H1441" s="83"/>
    </row>
    <row r="1442" spans="7:8">
      <c r="G1442" s="83"/>
      <c r="H1442" s="83"/>
    </row>
    <row r="1443" spans="7:8">
      <c r="G1443" s="83"/>
      <c r="H1443" s="83"/>
    </row>
    <row r="1444" spans="7:8">
      <c r="G1444" s="83"/>
      <c r="H1444" s="83"/>
    </row>
    <row r="1445" spans="7:8">
      <c r="G1445" s="83"/>
      <c r="H1445" s="83"/>
    </row>
    <row r="1446" spans="7:8">
      <c r="G1446" s="83"/>
      <c r="H1446" s="83"/>
    </row>
    <row r="1447" spans="7:8">
      <c r="G1447" s="83"/>
      <c r="H1447" s="83"/>
    </row>
    <row r="1448" spans="7:8">
      <c r="G1448" s="83"/>
      <c r="H1448" s="83"/>
    </row>
    <row r="1449" spans="7:8">
      <c r="G1449" s="83"/>
      <c r="H1449" s="83"/>
    </row>
    <row r="1450" spans="7:8">
      <c r="G1450" s="83"/>
      <c r="H1450" s="83"/>
    </row>
    <row r="1451" spans="7:8">
      <c r="G1451" s="83"/>
      <c r="H1451" s="83"/>
    </row>
    <row r="1452" spans="7:8">
      <c r="G1452" s="83"/>
      <c r="H1452" s="83"/>
    </row>
    <row r="1453" spans="7:8">
      <c r="G1453" s="83"/>
      <c r="H1453" s="83"/>
    </row>
    <row r="1454" spans="7:8">
      <c r="G1454" s="83"/>
      <c r="H1454" s="83"/>
    </row>
    <row r="1455" spans="7:8">
      <c r="G1455" s="83"/>
      <c r="H1455" s="83"/>
    </row>
    <row r="1456" spans="7:8">
      <c r="G1456" s="83"/>
      <c r="H1456" s="83"/>
    </row>
    <row r="1457" spans="7:8">
      <c r="G1457" s="83"/>
      <c r="H1457" s="83"/>
    </row>
    <row r="1458" spans="7:8">
      <c r="G1458" s="83"/>
      <c r="H1458" s="83"/>
    </row>
    <row r="1459" spans="7:8">
      <c r="G1459" s="83"/>
      <c r="H1459" s="83"/>
    </row>
    <row r="1460" spans="7:8">
      <c r="G1460" s="83"/>
      <c r="H1460" s="83"/>
    </row>
    <row r="1461" spans="7:8">
      <c r="G1461" s="83"/>
      <c r="H1461" s="83"/>
    </row>
    <row r="1462" spans="7:8">
      <c r="G1462" s="83"/>
      <c r="H1462" s="83"/>
    </row>
    <row r="1463" spans="7:8">
      <c r="G1463" s="83"/>
      <c r="H1463" s="83"/>
    </row>
    <row r="1464" spans="7:8">
      <c r="G1464" s="83"/>
      <c r="H1464" s="83"/>
    </row>
    <row r="1465" spans="7:8">
      <c r="G1465" s="83"/>
      <c r="H1465" s="83"/>
    </row>
    <row r="1466" spans="7:8">
      <c r="G1466" s="83"/>
      <c r="H1466" s="83"/>
    </row>
    <row r="1467" spans="7:8">
      <c r="G1467" s="83"/>
      <c r="H1467" s="83"/>
    </row>
    <row r="1468" spans="7:8">
      <c r="G1468" s="83"/>
      <c r="H1468" s="83"/>
    </row>
    <row r="1469" spans="7:8">
      <c r="G1469" s="83"/>
      <c r="H1469" s="83"/>
    </row>
    <row r="1470" spans="7:8">
      <c r="G1470" s="83"/>
      <c r="H1470" s="83"/>
    </row>
    <row r="1471" spans="7:8">
      <c r="G1471" s="83"/>
      <c r="H1471" s="83"/>
    </row>
    <row r="1472" spans="7:8">
      <c r="G1472" s="83"/>
      <c r="H1472" s="83"/>
    </row>
    <row r="1473" spans="7:8">
      <c r="G1473" s="83"/>
      <c r="H1473" s="83"/>
    </row>
    <row r="1474" spans="7:8">
      <c r="G1474" s="83"/>
      <c r="H1474" s="83"/>
    </row>
    <row r="1475" spans="7:8">
      <c r="G1475" s="83"/>
      <c r="H1475" s="83"/>
    </row>
    <row r="1476" spans="7:8">
      <c r="G1476" s="83"/>
      <c r="H1476" s="83"/>
    </row>
    <row r="1477" spans="7:8">
      <c r="G1477" s="83"/>
      <c r="H1477" s="83"/>
    </row>
    <row r="1478" spans="7:8">
      <c r="G1478" s="83"/>
      <c r="H1478" s="83"/>
    </row>
    <row r="1479" spans="7:8">
      <c r="G1479" s="83"/>
      <c r="H1479" s="83"/>
    </row>
    <row r="1480" spans="7:8">
      <c r="G1480" s="83"/>
      <c r="H1480" s="83"/>
    </row>
    <row r="1481" spans="7:8">
      <c r="G1481" s="83"/>
      <c r="H1481" s="83"/>
    </row>
    <row r="1482" spans="7:8">
      <c r="G1482" s="83"/>
      <c r="H1482" s="83"/>
    </row>
    <row r="1483" spans="7:8">
      <c r="G1483" s="83"/>
      <c r="H1483" s="83"/>
    </row>
    <row r="1484" spans="7:8">
      <c r="G1484" s="83"/>
      <c r="H1484" s="83"/>
    </row>
    <row r="1485" spans="7:8">
      <c r="G1485" s="83"/>
      <c r="H1485" s="83"/>
    </row>
    <row r="1486" spans="7:8">
      <c r="G1486" s="83"/>
      <c r="H1486" s="83"/>
    </row>
    <row r="1487" spans="7:8">
      <c r="G1487" s="83"/>
      <c r="H1487" s="83"/>
    </row>
    <row r="1488" spans="7:8">
      <c r="G1488" s="83"/>
      <c r="H1488" s="83"/>
    </row>
    <row r="1489" spans="7:8">
      <c r="G1489" s="83"/>
      <c r="H1489" s="83"/>
    </row>
    <row r="1490" spans="7:8">
      <c r="G1490" s="83"/>
      <c r="H1490" s="83"/>
    </row>
    <row r="1491" spans="7:8">
      <c r="G1491" s="83"/>
      <c r="H1491" s="83"/>
    </row>
    <row r="1492" spans="7:8">
      <c r="G1492" s="83"/>
      <c r="H1492" s="83"/>
    </row>
    <row r="1493" spans="7:8">
      <c r="G1493" s="83"/>
      <c r="H1493" s="83"/>
    </row>
    <row r="1494" spans="7:8">
      <c r="G1494" s="83"/>
      <c r="H1494" s="83"/>
    </row>
    <row r="1495" spans="7:8">
      <c r="G1495" s="83"/>
      <c r="H1495" s="83"/>
    </row>
    <row r="1496" spans="7:8">
      <c r="G1496" s="83"/>
      <c r="H1496" s="83"/>
    </row>
    <row r="1497" spans="7:8">
      <c r="G1497" s="83"/>
      <c r="H1497" s="83"/>
    </row>
    <row r="1498" spans="7:8">
      <c r="G1498" s="83"/>
      <c r="H1498" s="83"/>
    </row>
    <row r="1499" spans="7:8">
      <c r="G1499" s="83"/>
      <c r="H1499" s="83"/>
    </row>
    <row r="1500" spans="7:8">
      <c r="G1500" s="83"/>
      <c r="H1500" s="83"/>
    </row>
    <row r="1501" spans="7:8">
      <c r="G1501" s="83"/>
      <c r="H1501" s="83"/>
    </row>
    <row r="1502" spans="7:8">
      <c r="G1502" s="83"/>
      <c r="H1502" s="83"/>
    </row>
    <row r="1503" spans="7:8">
      <c r="G1503" s="83"/>
      <c r="H1503" s="83"/>
    </row>
    <row r="1504" spans="7:8">
      <c r="G1504" s="83"/>
      <c r="H1504" s="83"/>
    </row>
    <row r="1505" spans="7:8">
      <c r="G1505" s="83"/>
      <c r="H1505" s="83"/>
    </row>
    <row r="1506" spans="7:8">
      <c r="G1506" s="83"/>
      <c r="H1506" s="83"/>
    </row>
    <row r="1507" spans="7:8">
      <c r="G1507" s="83"/>
      <c r="H1507" s="83"/>
    </row>
    <row r="1508" spans="7:8">
      <c r="G1508" s="83"/>
      <c r="H1508" s="83"/>
    </row>
    <row r="1509" spans="7:8">
      <c r="G1509" s="83"/>
      <c r="H1509" s="83"/>
    </row>
    <row r="1510" spans="7:8">
      <c r="G1510" s="83"/>
      <c r="H1510" s="83"/>
    </row>
    <row r="1511" spans="7:8">
      <c r="G1511" s="83"/>
      <c r="H1511" s="83"/>
    </row>
    <row r="1512" spans="7:8">
      <c r="G1512" s="83"/>
      <c r="H1512" s="83"/>
    </row>
    <row r="1513" spans="7:8">
      <c r="G1513" s="83"/>
      <c r="H1513" s="83"/>
    </row>
    <row r="1514" spans="7:8">
      <c r="G1514" s="83"/>
      <c r="H1514" s="83"/>
    </row>
    <row r="1515" spans="7:8">
      <c r="G1515" s="83"/>
      <c r="H1515" s="83"/>
    </row>
    <row r="1516" spans="7:8">
      <c r="G1516" s="83"/>
      <c r="H1516" s="83"/>
    </row>
    <row r="1517" spans="7:8">
      <c r="G1517" s="83"/>
      <c r="H1517" s="83"/>
    </row>
    <row r="1518" spans="7:8">
      <c r="G1518" s="83"/>
      <c r="H1518" s="83"/>
    </row>
    <row r="1519" spans="7:8">
      <c r="G1519" s="83"/>
      <c r="H1519" s="83"/>
    </row>
    <row r="1520" spans="7:8">
      <c r="G1520" s="83"/>
      <c r="H1520" s="83"/>
    </row>
    <row r="1521" spans="7:8">
      <c r="G1521" s="83"/>
      <c r="H1521" s="83"/>
    </row>
    <row r="1522" spans="7:8">
      <c r="G1522" s="83"/>
      <c r="H1522" s="83"/>
    </row>
    <row r="1523" spans="7:8">
      <c r="G1523" s="83"/>
      <c r="H1523" s="83"/>
    </row>
    <row r="1524" spans="7:8">
      <c r="G1524" s="83"/>
      <c r="H1524" s="83"/>
    </row>
    <row r="1525" spans="7:8">
      <c r="G1525" s="83"/>
      <c r="H1525" s="83"/>
    </row>
    <row r="1526" spans="7:8">
      <c r="G1526" s="83"/>
      <c r="H1526" s="83"/>
    </row>
    <row r="1527" spans="7:8">
      <c r="G1527" s="83"/>
      <c r="H1527" s="83"/>
    </row>
    <row r="1528" spans="7:8">
      <c r="G1528" s="83"/>
      <c r="H1528" s="83"/>
    </row>
    <row r="1529" spans="7:8">
      <c r="G1529" s="83"/>
      <c r="H1529" s="83"/>
    </row>
    <row r="1530" spans="7:8">
      <c r="G1530" s="83"/>
      <c r="H1530" s="83"/>
    </row>
    <row r="1531" spans="7:8">
      <c r="G1531" s="83"/>
      <c r="H1531" s="83"/>
    </row>
    <row r="1532" spans="7:8">
      <c r="G1532" s="83"/>
      <c r="H1532" s="83"/>
    </row>
    <row r="1533" spans="7:8">
      <c r="G1533" s="83"/>
      <c r="H1533" s="83"/>
    </row>
    <row r="1534" spans="7:8">
      <c r="G1534" s="83"/>
      <c r="H1534" s="83"/>
    </row>
    <row r="1535" spans="7:8">
      <c r="G1535" s="83"/>
      <c r="H1535" s="83"/>
    </row>
    <row r="1536" spans="7:8">
      <c r="G1536" s="83"/>
      <c r="H1536" s="83"/>
    </row>
    <row r="1537" spans="7:8">
      <c r="G1537" s="83"/>
      <c r="H1537" s="83"/>
    </row>
    <row r="1538" spans="7:8">
      <c r="G1538" s="83"/>
      <c r="H1538" s="83"/>
    </row>
    <row r="1539" spans="7:8">
      <c r="G1539" s="83"/>
      <c r="H1539" s="83"/>
    </row>
    <row r="1540" spans="7:8">
      <c r="G1540" s="83"/>
      <c r="H1540" s="83"/>
    </row>
    <row r="1541" spans="7:8">
      <c r="G1541" s="83"/>
      <c r="H1541" s="83"/>
    </row>
    <row r="1542" spans="7:8">
      <c r="G1542" s="83"/>
      <c r="H1542" s="83"/>
    </row>
    <row r="1543" spans="7:8">
      <c r="G1543" s="83"/>
      <c r="H1543" s="83"/>
    </row>
    <row r="1544" spans="7:8">
      <c r="G1544" s="83"/>
      <c r="H1544" s="83"/>
    </row>
    <row r="1545" spans="7:8">
      <c r="G1545" s="83"/>
      <c r="H1545" s="83"/>
    </row>
    <row r="1546" spans="7:8">
      <c r="G1546" s="83"/>
      <c r="H1546" s="83"/>
    </row>
    <row r="1547" spans="7:8">
      <c r="G1547" s="83"/>
      <c r="H1547" s="83"/>
    </row>
    <row r="1548" spans="7:8">
      <c r="G1548" s="83"/>
      <c r="H1548" s="83"/>
    </row>
    <row r="1549" spans="7:8">
      <c r="G1549" s="83"/>
      <c r="H1549" s="83"/>
    </row>
    <row r="1550" spans="7:8">
      <c r="G1550" s="83"/>
      <c r="H1550" s="83"/>
    </row>
    <row r="1551" spans="7:8">
      <c r="G1551" s="83"/>
      <c r="H1551" s="83"/>
    </row>
    <row r="1552" spans="7:8">
      <c r="G1552" s="83"/>
      <c r="H1552" s="83"/>
    </row>
    <row r="1553" spans="7:8">
      <c r="G1553" s="83"/>
      <c r="H1553" s="83"/>
    </row>
    <row r="1554" spans="7:8">
      <c r="G1554" s="83"/>
      <c r="H1554" s="83"/>
    </row>
    <row r="1555" spans="7:8">
      <c r="G1555" s="83"/>
      <c r="H1555" s="83"/>
    </row>
    <row r="1556" spans="7:8">
      <c r="G1556" s="83"/>
      <c r="H1556" s="83"/>
    </row>
    <row r="1557" spans="7:8">
      <c r="G1557" s="83"/>
      <c r="H1557" s="83"/>
    </row>
    <row r="1558" spans="7:8">
      <c r="G1558" s="83"/>
      <c r="H1558" s="83"/>
    </row>
    <row r="1559" spans="7:8">
      <c r="G1559" s="83"/>
      <c r="H1559" s="83"/>
    </row>
    <row r="1560" spans="7:8">
      <c r="G1560" s="83"/>
      <c r="H1560" s="83"/>
    </row>
    <row r="1561" spans="7:8">
      <c r="G1561" s="83"/>
      <c r="H1561" s="83"/>
    </row>
    <row r="1562" spans="7:8">
      <c r="G1562" s="83"/>
      <c r="H1562" s="83"/>
    </row>
    <row r="1563" spans="7:8">
      <c r="G1563" s="83"/>
      <c r="H1563" s="83"/>
    </row>
    <row r="1564" spans="7:8">
      <c r="G1564" s="83"/>
      <c r="H1564" s="83"/>
    </row>
    <row r="1565" spans="7:8">
      <c r="G1565" s="83"/>
      <c r="H1565" s="83"/>
    </row>
    <row r="1566" spans="7:8">
      <c r="G1566" s="83"/>
      <c r="H1566" s="83"/>
    </row>
    <row r="1567" spans="7:8">
      <c r="G1567" s="83"/>
      <c r="H1567" s="83"/>
    </row>
    <row r="1568" spans="7:8">
      <c r="G1568" s="83"/>
      <c r="H1568" s="83"/>
    </row>
    <row r="1569" spans="7:8">
      <c r="G1569" s="83"/>
      <c r="H1569" s="83"/>
    </row>
    <row r="1570" spans="7:8">
      <c r="G1570" s="83"/>
      <c r="H1570" s="83"/>
    </row>
    <row r="1571" spans="7:8">
      <c r="G1571" s="83"/>
      <c r="H1571" s="83"/>
    </row>
    <row r="1572" spans="7:8">
      <c r="G1572" s="83"/>
      <c r="H1572" s="83"/>
    </row>
    <row r="1573" spans="7:8">
      <c r="G1573" s="83"/>
      <c r="H1573" s="83"/>
    </row>
    <row r="1574" spans="7:8">
      <c r="G1574" s="83"/>
      <c r="H1574" s="83"/>
    </row>
    <row r="1575" spans="7:8">
      <c r="G1575" s="83"/>
      <c r="H1575" s="83"/>
    </row>
    <row r="1576" spans="7:8">
      <c r="G1576" s="83"/>
      <c r="H1576" s="83"/>
    </row>
    <row r="1577" spans="7:8">
      <c r="G1577" s="83"/>
      <c r="H1577" s="83"/>
    </row>
    <row r="1578" spans="7:8">
      <c r="G1578" s="83"/>
      <c r="H1578" s="83"/>
    </row>
    <row r="1579" spans="7:8">
      <c r="G1579" s="83"/>
      <c r="H1579" s="83"/>
    </row>
    <row r="1580" spans="7:8">
      <c r="G1580" s="83"/>
      <c r="H1580" s="83"/>
    </row>
    <row r="1581" spans="7:8">
      <c r="G1581" s="83"/>
      <c r="H1581" s="83"/>
    </row>
    <row r="1582" spans="7:8">
      <c r="G1582" s="83"/>
      <c r="H1582" s="83"/>
    </row>
    <row r="1583" spans="7:8">
      <c r="G1583" s="83"/>
      <c r="H1583" s="83"/>
    </row>
    <row r="1584" spans="7:8">
      <c r="G1584" s="83"/>
      <c r="H1584" s="83"/>
    </row>
    <row r="1585" spans="7:8">
      <c r="G1585" s="83"/>
      <c r="H1585" s="83"/>
    </row>
    <row r="1586" spans="7:8">
      <c r="G1586" s="83"/>
      <c r="H1586" s="83"/>
    </row>
    <row r="1587" spans="7:8">
      <c r="G1587" s="83"/>
      <c r="H1587" s="83"/>
    </row>
    <row r="1588" spans="7:8">
      <c r="G1588" s="83"/>
      <c r="H1588" s="83"/>
    </row>
    <row r="1589" spans="7:8">
      <c r="G1589" s="83"/>
      <c r="H1589" s="83"/>
    </row>
    <row r="1590" spans="7:8">
      <c r="G1590" s="83"/>
      <c r="H1590" s="83"/>
    </row>
    <row r="1591" spans="7:8">
      <c r="G1591" s="83"/>
      <c r="H1591" s="83"/>
    </row>
    <row r="1592" spans="7:8">
      <c r="G1592" s="83"/>
      <c r="H1592" s="83"/>
    </row>
    <row r="1593" spans="7:8">
      <c r="G1593" s="83"/>
      <c r="H1593" s="83"/>
    </row>
    <row r="1594" spans="7:8">
      <c r="G1594" s="83"/>
      <c r="H1594" s="83"/>
    </row>
    <row r="1595" spans="7:8">
      <c r="G1595" s="83"/>
      <c r="H1595" s="83"/>
    </row>
    <row r="1596" spans="7:8">
      <c r="G1596" s="83"/>
      <c r="H1596" s="83"/>
    </row>
    <row r="1597" spans="7:8">
      <c r="G1597" s="83"/>
      <c r="H1597" s="83"/>
    </row>
    <row r="1598" spans="7:8">
      <c r="G1598" s="83"/>
      <c r="H1598" s="83"/>
    </row>
    <row r="1599" spans="7:8">
      <c r="G1599" s="83"/>
      <c r="H1599" s="83"/>
    </row>
    <row r="1600" spans="7:8">
      <c r="G1600" s="83"/>
      <c r="H1600" s="83"/>
    </row>
    <row r="1601" spans="7:8">
      <c r="G1601" s="83"/>
      <c r="H1601" s="83"/>
    </row>
    <row r="1602" spans="7:8">
      <c r="G1602" s="83"/>
      <c r="H1602" s="83"/>
    </row>
    <row r="1603" spans="7:8">
      <c r="G1603" s="83"/>
      <c r="H1603" s="83"/>
    </row>
    <row r="1604" spans="7:8">
      <c r="G1604" s="83"/>
      <c r="H1604" s="83"/>
    </row>
    <row r="1605" spans="7:8">
      <c r="G1605" s="83"/>
      <c r="H1605" s="83"/>
    </row>
    <row r="1606" spans="7:8">
      <c r="G1606" s="83"/>
      <c r="H1606" s="83"/>
    </row>
    <row r="1607" spans="7:8">
      <c r="G1607" s="83"/>
      <c r="H1607" s="83"/>
    </row>
    <row r="1608" spans="7:8">
      <c r="G1608" s="83"/>
      <c r="H1608" s="83"/>
    </row>
    <row r="1609" spans="7:8">
      <c r="G1609" s="83"/>
      <c r="H1609" s="83"/>
    </row>
    <row r="1610" spans="7:8">
      <c r="G1610" s="83"/>
      <c r="H1610" s="83"/>
    </row>
    <row r="1611" spans="7:8">
      <c r="G1611" s="83"/>
      <c r="H1611" s="83"/>
    </row>
    <row r="1612" spans="7:8">
      <c r="G1612" s="83"/>
      <c r="H1612" s="83"/>
    </row>
    <row r="1613" spans="7:8">
      <c r="G1613" s="83"/>
      <c r="H1613" s="83"/>
    </row>
    <row r="1614" spans="7:8">
      <c r="G1614" s="83"/>
      <c r="H1614" s="83"/>
    </row>
    <row r="1615" spans="7:8">
      <c r="G1615" s="83"/>
      <c r="H1615" s="83"/>
    </row>
    <row r="1616" spans="7:8">
      <c r="G1616" s="83"/>
      <c r="H1616" s="83"/>
    </row>
    <row r="1617" spans="7:8">
      <c r="G1617" s="83"/>
      <c r="H1617" s="83"/>
    </row>
    <row r="1618" spans="7:8">
      <c r="G1618" s="83"/>
      <c r="H1618" s="83"/>
    </row>
    <row r="1619" spans="7:8">
      <c r="G1619" s="83"/>
      <c r="H1619" s="83"/>
    </row>
    <row r="1620" spans="7:8">
      <c r="G1620" s="83"/>
      <c r="H1620" s="83"/>
    </row>
    <row r="1621" spans="7:8">
      <c r="G1621" s="83"/>
      <c r="H1621" s="83"/>
    </row>
    <row r="1622" spans="7:8">
      <c r="G1622" s="83"/>
      <c r="H1622" s="83"/>
    </row>
    <row r="1623" spans="7:8">
      <c r="G1623" s="83"/>
      <c r="H1623" s="83"/>
    </row>
    <row r="1624" spans="7:8">
      <c r="G1624" s="83"/>
      <c r="H1624" s="83"/>
    </row>
    <row r="1625" spans="7:8">
      <c r="G1625" s="83"/>
      <c r="H1625" s="83"/>
    </row>
    <row r="1626" spans="7:8">
      <c r="G1626" s="83"/>
      <c r="H1626" s="83"/>
    </row>
    <row r="1627" spans="7:8">
      <c r="G1627" s="83"/>
      <c r="H1627" s="83"/>
    </row>
    <row r="1628" spans="7:8">
      <c r="G1628" s="83"/>
      <c r="H1628" s="83"/>
    </row>
    <row r="1629" spans="7:8">
      <c r="G1629" s="83"/>
      <c r="H1629" s="83"/>
    </row>
    <row r="1630" spans="7:8">
      <c r="G1630" s="83"/>
      <c r="H1630" s="83"/>
    </row>
    <row r="1631" spans="7:8">
      <c r="G1631" s="83"/>
      <c r="H1631" s="83"/>
    </row>
    <row r="1632" spans="7:8">
      <c r="G1632" s="83"/>
      <c r="H1632" s="83"/>
    </row>
    <row r="1633" spans="7:8">
      <c r="G1633" s="83"/>
      <c r="H1633" s="83"/>
    </row>
    <row r="1634" spans="7:8">
      <c r="G1634" s="83"/>
      <c r="H1634" s="83"/>
    </row>
    <row r="1635" spans="7:8">
      <c r="G1635" s="83"/>
      <c r="H1635" s="83"/>
    </row>
    <row r="1636" spans="7:8">
      <c r="G1636" s="83"/>
      <c r="H1636" s="83"/>
    </row>
    <row r="1637" spans="7:8">
      <c r="G1637" s="83"/>
      <c r="H1637" s="83"/>
    </row>
    <row r="1638" spans="7:8">
      <c r="G1638" s="83"/>
      <c r="H1638" s="83"/>
    </row>
    <row r="1639" spans="7:8">
      <c r="G1639" s="83"/>
      <c r="H1639" s="83"/>
    </row>
    <row r="1640" spans="7:8">
      <c r="G1640" s="83"/>
      <c r="H1640" s="83"/>
    </row>
    <row r="1641" spans="7:8">
      <c r="G1641" s="83"/>
      <c r="H1641" s="83"/>
    </row>
    <row r="1642" spans="7:8">
      <c r="G1642" s="83"/>
      <c r="H1642" s="83"/>
    </row>
    <row r="1643" spans="7:8">
      <c r="G1643" s="83"/>
      <c r="H1643" s="83"/>
    </row>
    <row r="1644" spans="7:8">
      <c r="G1644" s="83"/>
      <c r="H1644" s="83"/>
    </row>
    <row r="1645" spans="7:8">
      <c r="G1645" s="83"/>
      <c r="H1645" s="83"/>
    </row>
    <row r="1646" spans="7:8">
      <c r="G1646" s="83"/>
      <c r="H1646" s="83"/>
    </row>
    <row r="1647" spans="7:8">
      <c r="G1647" s="83"/>
      <c r="H1647" s="83"/>
    </row>
    <row r="1648" spans="7:8">
      <c r="G1648" s="83"/>
      <c r="H1648" s="83"/>
    </row>
    <row r="1649" spans="7:8">
      <c r="G1649" s="83"/>
      <c r="H1649" s="83"/>
    </row>
    <row r="1650" spans="7:8">
      <c r="G1650" s="83"/>
      <c r="H1650" s="83"/>
    </row>
    <row r="1651" spans="7:8">
      <c r="G1651" s="83"/>
      <c r="H1651" s="83"/>
    </row>
    <row r="1652" spans="7:8">
      <c r="G1652" s="83"/>
      <c r="H1652" s="83"/>
    </row>
    <row r="1653" spans="7:8">
      <c r="G1653" s="83"/>
      <c r="H1653" s="83"/>
    </row>
    <row r="1654" spans="7:8">
      <c r="G1654" s="83"/>
      <c r="H1654" s="83"/>
    </row>
    <row r="1655" spans="7:8">
      <c r="G1655" s="83"/>
      <c r="H1655" s="83"/>
    </row>
    <row r="1656" spans="7:8">
      <c r="G1656" s="83"/>
      <c r="H1656" s="83"/>
    </row>
    <row r="1657" spans="7:8">
      <c r="G1657" s="83"/>
      <c r="H1657" s="83"/>
    </row>
    <row r="1658" spans="7:8">
      <c r="G1658" s="83"/>
      <c r="H1658" s="83"/>
    </row>
    <row r="1659" spans="7:8">
      <c r="G1659" s="83"/>
      <c r="H1659" s="83"/>
    </row>
    <row r="1660" spans="7:8">
      <c r="G1660" s="83"/>
      <c r="H1660" s="83"/>
    </row>
  </sheetData>
  <mergeCells count="34">
    <mergeCell ref="B535:F535"/>
    <mergeCell ref="B537:F537"/>
    <mergeCell ref="B544:F544"/>
    <mergeCell ref="B546:F546"/>
    <mergeCell ref="C428:E428"/>
    <mergeCell ref="C430:E430"/>
    <mergeCell ref="C432:E432"/>
    <mergeCell ref="B540:F540"/>
    <mergeCell ref="B542:F542"/>
    <mergeCell ref="B538:F538"/>
    <mergeCell ref="C516:E516"/>
    <mergeCell ref="C522:E522"/>
    <mergeCell ref="B530:F530"/>
    <mergeCell ref="B532:F532"/>
    <mergeCell ref="B534:F534"/>
    <mergeCell ref="C434:E434"/>
    <mergeCell ref="B513:E513"/>
    <mergeCell ref="C438:E438"/>
    <mergeCell ref="B129:E129"/>
    <mergeCell ref="B419:E419"/>
    <mergeCell ref="C436:E436"/>
    <mergeCell ref="C422:E422"/>
    <mergeCell ref="C424:E424"/>
    <mergeCell ref="C426:E426"/>
    <mergeCell ref="C420:E420"/>
    <mergeCell ref="B307:E307"/>
    <mergeCell ref="H431:K431"/>
    <mergeCell ref="H433:K433"/>
    <mergeCell ref="H436:K436"/>
    <mergeCell ref="H421:K421"/>
    <mergeCell ref="H423:K423"/>
    <mergeCell ref="H425:K425"/>
    <mergeCell ref="H427:K427"/>
    <mergeCell ref="H429:K429"/>
  </mergeCells>
  <pageMargins left="0.67500000000000004" right="0.25" top="0.75" bottom="0.75" header="0.3" footer="0.3"/>
  <pageSetup scale="83" fitToHeight="11" orientation="portrait" blackAndWhite="1" r:id="rId1"/>
  <headerFooter>
    <oddHeader>&amp;C&amp;"Book Antiqua,Regular"&amp;12 PROPOSED 54NO. BED CAPACITY GILRS DORMITORY BLOCK COMPLETE WITH METALIC BEDS AND SEPTIC TANK AND RELATED DRAINAGE SYSTEM WITH SLAB FLAT ROOF COVER AT MISHI MBOKO GIRL'S HIGH SCHOOL</oddHeader>
    <oddFooter>&amp;CPage &amp;P&amp;R&amp;"Book Antiqua,Regular"&amp;9MISHI MBOKO GIRL'S DORMITORY BLOCK</oddFooter>
  </headerFooter>
</worksheet>
</file>

<file path=xl/worksheets/sheet2.xml><?xml version="1.0" encoding="utf-8"?>
<worksheet xmlns="http://schemas.openxmlformats.org/spreadsheetml/2006/main" xmlns:r="http://schemas.openxmlformats.org/officeDocument/2006/relationships">
  <dimension ref="A1:K511"/>
  <sheetViews>
    <sheetView topLeftCell="A6" workbookViewId="0">
      <selection activeCell="A14" sqref="A14"/>
    </sheetView>
  </sheetViews>
  <sheetFormatPr defaultRowHeight="15"/>
  <cols>
    <col min="1" max="1" width="26.42578125" style="23" customWidth="1"/>
    <col min="2" max="2" width="8.5703125" style="24" customWidth="1"/>
    <col min="3" max="3" width="9.140625" style="24"/>
    <col min="4" max="4" width="14.28515625" style="24" customWidth="1"/>
    <col min="5" max="5" width="12" style="24" customWidth="1"/>
    <col min="6" max="6" width="14.85546875" style="24" customWidth="1"/>
    <col min="7" max="7" width="13.140625" style="25" customWidth="1"/>
    <col min="8" max="8" width="15.5703125" style="26" customWidth="1"/>
    <col min="9" max="9" width="14.28515625" style="27" customWidth="1"/>
    <col min="11" max="11" width="9.140625" style="22"/>
  </cols>
  <sheetData>
    <row r="1" spans="1:11">
      <c r="A1" s="17" t="s">
        <v>81</v>
      </c>
      <c r="B1" s="18" t="s">
        <v>82</v>
      </c>
      <c r="C1" s="18" t="s">
        <v>83</v>
      </c>
      <c r="D1" s="18" t="s">
        <v>84</v>
      </c>
      <c r="E1" s="18" t="s">
        <v>85</v>
      </c>
      <c r="F1" s="18" t="s">
        <v>86</v>
      </c>
      <c r="G1" s="19" t="s">
        <v>87</v>
      </c>
      <c r="H1" s="20" t="s">
        <v>88</v>
      </c>
      <c r="I1" s="21" t="s">
        <v>89</v>
      </c>
    </row>
    <row r="2" spans="1:11">
      <c r="A2" s="17" t="s">
        <v>90</v>
      </c>
      <c r="B2" s="18"/>
      <c r="C2" s="18"/>
      <c r="D2" s="18"/>
      <c r="E2" s="18"/>
      <c r="F2" s="18"/>
      <c r="G2" s="19"/>
      <c r="H2" s="20"/>
      <c r="I2" s="21"/>
    </row>
    <row r="3" spans="1:11">
      <c r="A3" s="23" t="s">
        <v>91</v>
      </c>
      <c r="B3" s="24" t="s">
        <v>92</v>
      </c>
      <c r="C3" s="24">
        <v>4</v>
      </c>
      <c r="D3" s="24">
        <v>14</v>
      </c>
      <c r="E3" s="24">
        <v>1.6</v>
      </c>
      <c r="F3" s="24">
        <f>C3*D3*E3</f>
        <v>89.600000000000009</v>
      </c>
      <c r="G3" s="25">
        <v>1.208</v>
      </c>
      <c r="H3" s="26">
        <f>F3*G3</f>
        <v>108.2368</v>
      </c>
      <c r="I3" s="27">
        <f t="shared" ref="I3:I9" si="0">H3+H3*10%</f>
        <v>119.06048</v>
      </c>
    </row>
    <row r="4" spans="1:11">
      <c r="A4" s="23" t="s">
        <v>93</v>
      </c>
      <c r="B4" s="24" t="s">
        <v>92</v>
      </c>
      <c r="C4" s="24">
        <v>5</v>
      </c>
      <c r="D4" s="24">
        <v>16</v>
      </c>
      <c r="E4" s="24">
        <v>1.8</v>
      </c>
      <c r="F4" s="24">
        <f>C4*D4*E4</f>
        <v>144</v>
      </c>
      <c r="G4" s="25">
        <v>1.208</v>
      </c>
      <c r="H4" s="26">
        <f>F4*G4</f>
        <v>173.952</v>
      </c>
      <c r="I4" s="27">
        <f t="shared" si="0"/>
        <v>191.34719999999999</v>
      </c>
    </row>
    <row r="5" spans="1:11" ht="24" customHeight="1">
      <c r="A5" s="17" t="s">
        <v>94</v>
      </c>
      <c r="B5" s="18"/>
      <c r="C5" s="18"/>
      <c r="D5" s="18"/>
      <c r="E5" s="18"/>
      <c r="F5" s="18"/>
      <c r="G5" s="19"/>
      <c r="H5" s="20">
        <f>SUM(H3:H4)</f>
        <v>282.18880000000001</v>
      </c>
      <c r="I5" s="28">
        <f t="shared" si="0"/>
        <v>310.40768000000003</v>
      </c>
    </row>
    <row r="6" spans="1:11" ht="24" customHeight="1">
      <c r="A6" s="23" t="s">
        <v>95</v>
      </c>
      <c r="B6" s="24" t="s">
        <v>92</v>
      </c>
      <c r="C6" s="24">
        <v>9</v>
      </c>
      <c r="D6" s="24">
        <v>6</v>
      </c>
      <c r="E6" s="24">
        <v>2.1</v>
      </c>
      <c r="F6" s="24">
        <f>C6*D6*E6</f>
        <v>113.4</v>
      </c>
      <c r="G6" s="25">
        <v>1.575</v>
      </c>
      <c r="H6" s="26">
        <f>F6*G6</f>
        <v>178.60499999999999</v>
      </c>
      <c r="I6" s="27">
        <f t="shared" si="0"/>
        <v>196.46549999999999</v>
      </c>
    </row>
    <row r="7" spans="1:11" ht="20.25" customHeight="1">
      <c r="A7" s="17" t="s">
        <v>96</v>
      </c>
      <c r="B7" s="18"/>
      <c r="C7" s="18"/>
      <c r="D7" s="18"/>
      <c r="E7" s="18"/>
      <c r="F7" s="18"/>
      <c r="G7" s="19"/>
      <c r="H7" s="20">
        <f>SUM(H6)</f>
        <v>178.60499999999999</v>
      </c>
      <c r="I7" s="28">
        <f t="shared" si="0"/>
        <v>196.46549999999999</v>
      </c>
    </row>
    <row r="8" spans="1:11" ht="17.25" customHeight="1">
      <c r="A8" s="23" t="s">
        <v>97</v>
      </c>
      <c r="B8" s="24" t="s">
        <v>92</v>
      </c>
      <c r="C8" s="24">
        <v>9</v>
      </c>
      <c r="D8" s="24">
        <v>11</v>
      </c>
      <c r="E8" s="24">
        <v>1.6</v>
      </c>
      <c r="F8" s="24">
        <f>C8*D8*E8</f>
        <v>158.4</v>
      </c>
      <c r="G8" s="25">
        <v>0.3916</v>
      </c>
      <c r="H8" s="26">
        <f>F8*G8</f>
        <v>62.029440000000001</v>
      </c>
      <c r="I8" s="27">
        <f t="shared" si="0"/>
        <v>68.232383999999996</v>
      </c>
    </row>
    <row r="9" spans="1:11" ht="16.5" customHeight="1">
      <c r="A9" s="17" t="s">
        <v>98</v>
      </c>
      <c r="B9" s="18"/>
      <c r="C9" s="18"/>
      <c r="D9" s="18"/>
      <c r="E9" s="18"/>
      <c r="F9" s="18"/>
      <c r="G9" s="19"/>
      <c r="H9" s="20">
        <f>SUM(H8)</f>
        <v>62.029440000000001</v>
      </c>
      <c r="I9" s="28">
        <f t="shared" si="0"/>
        <v>68.232383999999996</v>
      </c>
    </row>
    <row r="10" spans="1:11" ht="18.75" customHeight="1">
      <c r="A10" s="17" t="s">
        <v>99</v>
      </c>
    </row>
    <row r="11" spans="1:11" ht="19.5" customHeight="1">
      <c r="A11" s="23" t="s">
        <v>95</v>
      </c>
      <c r="B11" s="24" t="s">
        <v>92</v>
      </c>
      <c r="C11" s="24">
        <v>9</v>
      </c>
      <c r="D11" s="24">
        <v>6</v>
      </c>
      <c r="E11" s="24">
        <v>3.6</v>
      </c>
      <c r="F11" s="24">
        <f>C11*D11*E11</f>
        <v>194.4</v>
      </c>
      <c r="G11" s="25">
        <v>1.575</v>
      </c>
      <c r="H11" s="26">
        <f>F11*G11</f>
        <v>306.18</v>
      </c>
      <c r="I11" s="27">
        <f>H11+H11*10%</f>
        <v>336.798</v>
      </c>
    </row>
    <row r="12" spans="1:11" ht="21" customHeight="1">
      <c r="A12" s="23" t="s">
        <v>97</v>
      </c>
      <c r="B12" s="24" t="s">
        <v>92</v>
      </c>
      <c r="C12" s="24">
        <v>9</v>
      </c>
      <c r="D12" s="24">
        <v>18</v>
      </c>
      <c r="E12" s="24">
        <v>1.6</v>
      </c>
      <c r="F12" s="24">
        <f>C12*D12*E12</f>
        <v>259.2</v>
      </c>
      <c r="G12" s="25">
        <v>0.3916</v>
      </c>
      <c r="H12" s="26">
        <f>F12*G12</f>
        <v>101.50272</v>
      </c>
      <c r="I12" s="27">
        <f>H12+H12*10%</f>
        <v>111.652992</v>
      </c>
    </row>
    <row r="13" spans="1:11" ht="21" customHeight="1"/>
    <row r="14" spans="1:11" ht="21" customHeight="1">
      <c r="A14" s="23" t="s">
        <v>100</v>
      </c>
      <c r="B14" s="24" t="s">
        <v>92</v>
      </c>
      <c r="D14" s="24">
        <v>2</v>
      </c>
      <c r="E14" s="24">
        <v>110</v>
      </c>
      <c r="F14" s="24">
        <f>D14*E14</f>
        <v>220</v>
      </c>
      <c r="G14" s="25">
        <v>1.575</v>
      </c>
      <c r="H14" s="26">
        <f>F14*G14</f>
        <v>346.5</v>
      </c>
      <c r="I14" s="27">
        <f>H14+H14*10%</f>
        <v>381.15</v>
      </c>
      <c r="J14" s="29" t="s">
        <v>96</v>
      </c>
      <c r="K14" s="30">
        <f>I14+I11</f>
        <v>717.94799999999998</v>
      </c>
    </row>
    <row r="15" spans="1:11" ht="21" customHeight="1">
      <c r="A15" s="23" t="s">
        <v>101</v>
      </c>
      <c r="B15" s="24" t="s">
        <v>92</v>
      </c>
      <c r="D15" s="24">
        <v>2</v>
      </c>
      <c r="E15" s="24">
        <v>110</v>
      </c>
      <c r="F15" s="24">
        <f>D15*E15</f>
        <v>220</v>
      </c>
      <c r="G15" s="25">
        <v>1.208</v>
      </c>
      <c r="H15" s="26">
        <f>F15*G15</f>
        <v>265.76</v>
      </c>
      <c r="I15" s="27">
        <f>H15+H15*10%</f>
        <v>292.33600000000001</v>
      </c>
      <c r="J15" s="29" t="s">
        <v>94</v>
      </c>
      <c r="K15" s="30">
        <f>I15+I5</f>
        <v>602.74368000000004</v>
      </c>
    </row>
    <row r="16" spans="1:11" ht="21" customHeight="1">
      <c r="A16" s="23" t="s">
        <v>102</v>
      </c>
      <c r="B16" s="24" t="s">
        <v>92</v>
      </c>
      <c r="D16" s="24">
        <v>445</v>
      </c>
      <c r="E16" s="24">
        <v>1.6</v>
      </c>
      <c r="F16" s="24">
        <f>D16*E16</f>
        <v>712</v>
      </c>
      <c r="G16" s="25">
        <v>0.3916</v>
      </c>
      <c r="H16" s="26">
        <f>F16*G16</f>
        <v>278.81920000000002</v>
      </c>
      <c r="I16" s="27">
        <f>H16+H16*10%</f>
        <v>306.70112</v>
      </c>
    </row>
    <row r="17" spans="1:9" customFormat="1">
      <c r="A17" s="31"/>
      <c r="B17" s="32"/>
      <c r="C17" s="32"/>
      <c r="D17" s="32"/>
      <c r="E17" s="32"/>
      <c r="F17" s="32"/>
      <c r="G17" s="33"/>
      <c r="H17" s="34"/>
      <c r="I17" s="35"/>
    </row>
    <row r="18" spans="1:9" customFormat="1">
      <c r="A18" s="31"/>
      <c r="B18" s="32"/>
      <c r="C18" s="32"/>
      <c r="D18" s="32"/>
      <c r="E18" s="32"/>
      <c r="F18" s="32"/>
      <c r="G18" s="33"/>
      <c r="H18" s="34"/>
      <c r="I18" s="35"/>
    </row>
    <row r="19" spans="1:9" customFormat="1">
      <c r="A19" s="31"/>
      <c r="B19" s="32"/>
      <c r="C19" s="32"/>
      <c r="D19" s="32"/>
      <c r="E19" s="32"/>
      <c r="F19" s="32"/>
      <c r="G19" s="33"/>
      <c r="H19" s="34"/>
      <c r="I19" s="35"/>
    </row>
    <row r="20" spans="1:9" customFormat="1">
      <c r="A20" s="31"/>
      <c r="B20" s="32"/>
      <c r="C20" s="32"/>
      <c r="D20" s="32"/>
      <c r="E20" s="32"/>
      <c r="F20" s="32"/>
      <c r="G20" s="33"/>
      <c r="H20" s="34"/>
      <c r="I20" s="35"/>
    </row>
    <row r="21" spans="1:9" customFormat="1">
      <c r="A21" s="31"/>
      <c r="B21" s="32"/>
      <c r="C21" s="32"/>
      <c r="D21" s="32"/>
      <c r="E21" s="32"/>
      <c r="F21" s="32"/>
      <c r="G21" s="33"/>
      <c r="H21" s="34"/>
      <c r="I21" s="35"/>
    </row>
    <row r="22" spans="1:9" customFormat="1">
      <c r="A22" s="31"/>
      <c r="B22" s="32"/>
      <c r="C22" s="32"/>
      <c r="D22" s="32"/>
      <c r="E22" s="32"/>
      <c r="F22" s="32"/>
      <c r="G22" s="33"/>
      <c r="H22" s="34"/>
      <c r="I22" s="35"/>
    </row>
    <row r="23" spans="1:9" customFormat="1">
      <c r="A23" s="31"/>
      <c r="B23" s="32"/>
      <c r="C23" s="32"/>
      <c r="D23" s="32"/>
      <c r="E23" s="32"/>
      <c r="F23" s="32"/>
      <c r="G23" s="33"/>
      <c r="H23" s="34"/>
      <c r="I23" s="35"/>
    </row>
    <row r="24" spans="1:9" customFormat="1">
      <c r="A24" s="31"/>
      <c r="B24" s="32"/>
      <c r="C24" s="32"/>
      <c r="D24" s="32"/>
      <c r="E24" s="32"/>
      <c r="F24" s="32"/>
      <c r="G24" s="33"/>
      <c r="H24" s="34"/>
      <c r="I24" s="35"/>
    </row>
    <row r="25" spans="1:9" customFormat="1">
      <c r="A25" s="31"/>
      <c r="B25" s="32"/>
      <c r="C25" s="32"/>
      <c r="D25" s="32"/>
      <c r="E25" s="32"/>
      <c r="F25" s="32"/>
      <c r="G25" s="33"/>
      <c r="H25" s="34"/>
      <c r="I25" s="35"/>
    </row>
    <row r="26" spans="1:9" customFormat="1">
      <c r="A26" s="31"/>
      <c r="B26" s="32"/>
      <c r="C26" s="32"/>
      <c r="D26" s="32"/>
      <c r="E26" s="32"/>
      <c r="F26" s="32"/>
      <c r="G26" s="33"/>
      <c r="H26" s="34"/>
      <c r="I26" s="35"/>
    </row>
    <row r="27" spans="1:9" customFormat="1">
      <c r="A27" s="31"/>
      <c r="B27" s="32"/>
      <c r="C27" s="32"/>
      <c r="D27" s="32"/>
      <c r="E27" s="32"/>
      <c r="F27" s="32"/>
      <c r="G27" s="33"/>
      <c r="H27" s="34"/>
      <c r="I27" s="35"/>
    </row>
    <row r="28" spans="1:9" customFormat="1">
      <c r="A28" s="31"/>
      <c r="B28" s="32"/>
      <c r="C28" s="32"/>
      <c r="D28" s="32"/>
      <c r="E28" s="32"/>
      <c r="F28" s="32"/>
      <c r="G28" s="33"/>
      <c r="H28" s="34"/>
      <c r="I28" s="35"/>
    </row>
    <row r="29" spans="1:9" customFormat="1">
      <c r="A29" s="31"/>
      <c r="B29" s="32"/>
      <c r="C29" s="32"/>
      <c r="D29" s="32"/>
      <c r="E29" s="32"/>
      <c r="F29" s="32"/>
      <c r="G29" s="33"/>
      <c r="H29" s="34"/>
      <c r="I29" s="35"/>
    </row>
    <row r="30" spans="1:9" customFormat="1">
      <c r="A30" s="31"/>
      <c r="B30" s="32"/>
      <c r="C30" s="32"/>
      <c r="D30" s="32"/>
      <c r="E30" s="32"/>
      <c r="F30" s="32"/>
      <c r="G30" s="33"/>
      <c r="H30" s="34"/>
      <c r="I30" s="35"/>
    </row>
    <row r="31" spans="1:9" customFormat="1">
      <c r="A31" s="31"/>
      <c r="B31" s="32"/>
      <c r="C31" s="32"/>
      <c r="D31" s="32"/>
      <c r="E31" s="32"/>
      <c r="F31" s="32"/>
      <c r="G31" s="33"/>
      <c r="H31" s="34"/>
      <c r="I31" s="35"/>
    </row>
    <row r="32" spans="1:9" customFormat="1">
      <c r="A32" s="31"/>
      <c r="B32" s="32"/>
      <c r="C32" s="32"/>
      <c r="D32" s="32"/>
      <c r="E32" s="32"/>
      <c r="F32" s="32"/>
      <c r="G32" s="33"/>
      <c r="H32" s="34"/>
      <c r="I32" s="35"/>
    </row>
    <row r="33" spans="1:9" customFormat="1">
      <c r="A33" s="31"/>
      <c r="B33" s="32"/>
      <c r="C33" s="32"/>
      <c r="D33" s="32"/>
      <c r="E33" s="32"/>
      <c r="F33" s="32"/>
      <c r="G33" s="33"/>
      <c r="H33" s="34"/>
      <c r="I33" s="35"/>
    </row>
    <row r="34" spans="1:9" customFormat="1">
      <c r="A34" s="31"/>
      <c r="B34" s="32"/>
      <c r="C34" s="32"/>
      <c r="D34" s="32"/>
      <c r="E34" s="32"/>
      <c r="F34" s="32"/>
      <c r="G34" s="33"/>
      <c r="H34" s="34"/>
      <c r="I34" s="35"/>
    </row>
    <row r="35" spans="1:9" customFormat="1">
      <c r="A35" s="31"/>
      <c r="B35" s="32"/>
      <c r="C35" s="32"/>
      <c r="D35" s="32"/>
      <c r="E35" s="32"/>
      <c r="F35" s="32"/>
      <c r="G35" s="33"/>
      <c r="H35" s="34"/>
      <c r="I35" s="35"/>
    </row>
    <row r="36" spans="1:9" customFormat="1">
      <c r="A36" s="31"/>
      <c r="B36" s="32"/>
      <c r="C36" s="32"/>
      <c r="D36" s="32"/>
      <c r="E36" s="32"/>
      <c r="F36" s="32"/>
      <c r="G36" s="33"/>
      <c r="H36" s="34"/>
      <c r="I36" s="35"/>
    </row>
    <row r="37" spans="1:9" customFormat="1">
      <c r="A37" s="31"/>
      <c r="B37" s="32"/>
      <c r="C37" s="32"/>
      <c r="D37" s="32"/>
      <c r="E37" s="32"/>
      <c r="F37" s="32"/>
      <c r="G37" s="33"/>
      <c r="H37" s="34"/>
      <c r="I37" s="35"/>
    </row>
    <row r="38" spans="1:9" customFormat="1">
      <c r="A38" s="31"/>
      <c r="B38" s="32"/>
      <c r="C38" s="32"/>
      <c r="D38" s="32"/>
      <c r="E38" s="32"/>
      <c r="F38" s="32"/>
      <c r="G38" s="33"/>
      <c r="H38" s="34"/>
      <c r="I38" s="35"/>
    </row>
    <row r="39" spans="1:9" customFormat="1">
      <c r="A39" s="31"/>
      <c r="B39" s="32"/>
      <c r="C39" s="32"/>
      <c r="D39" s="32"/>
      <c r="E39" s="32"/>
      <c r="F39" s="32"/>
      <c r="G39" s="33"/>
      <c r="H39" s="34"/>
      <c r="I39" s="35"/>
    </row>
    <row r="40" spans="1:9" customFormat="1">
      <c r="A40" s="31"/>
      <c r="B40" s="32"/>
      <c r="C40" s="32"/>
      <c r="D40" s="32"/>
      <c r="E40" s="32"/>
      <c r="F40" s="32"/>
      <c r="G40" s="33"/>
      <c r="H40" s="34"/>
      <c r="I40" s="35"/>
    </row>
    <row r="41" spans="1:9" customFormat="1">
      <c r="A41" s="31"/>
      <c r="B41" s="32"/>
      <c r="C41" s="32"/>
      <c r="D41" s="32"/>
      <c r="E41" s="32"/>
      <c r="F41" s="32"/>
      <c r="G41" s="33"/>
      <c r="H41" s="34"/>
      <c r="I41" s="35"/>
    </row>
    <row r="42" spans="1:9" customFormat="1">
      <c r="A42" s="31"/>
      <c r="B42" s="32"/>
      <c r="C42" s="32"/>
      <c r="D42" s="32"/>
      <c r="E42" s="32"/>
      <c r="F42" s="32"/>
      <c r="G42" s="33"/>
      <c r="H42" s="34"/>
      <c r="I42" s="35"/>
    </row>
    <row r="43" spans="1:9" customFormat="1">
      <c r="A43" s="31"/>
      <c r="B43" s="32"/>
      <c r="C43" s="32"/>
      <c r="D43" s="32"/>
      <c r="E43" s="32"/>
      <c r="F43" s="32"/>
      <c r="G43" s="33"/>
      <c r="H43" s="34"/>
      <c r="I43" s="35"/>
    </row>
    <row r="44" spans="1:9" customFormat="1">
      <c r="A44" s="31"/>
      <c r="B44" s="32"/>
      <c r="C44" s="32"/>
      <c r="D44" s="32"/>
      <c r="E44" s="32"/>
      <c r="F44" s="32"/>
      <c r="G44" s="33"/>
      <c r="H44" s="34"/>
      <c r="I44" s="35"/>
    </row>
    <row r="45" spans="1:9" customFormat="1">
      <c r="A45" s="31"/>
      <c r="B45" s="32"/>
      <c r="C45" s="32"/>
      <c r="D45" s="32"/>
      <c r="E45" s="32"/>
      <c r="F45" s="32"/>
      <c r="G45" s="33"/>
      <c r="H45" s="34"/>
      <c r="I45" s="35"/>
    </row>
    <row r="46" spans="1:9" customFormat="1">
      <c r="A46" s="31"/>
      <c r="B46" s="32"/>
      <c r="C46" s="32"/>
      <c r="D46" s="32"/>
      <c r="E46" s="32"/>
      <c r="F46" s="32"/>
      <c r="G46" s="33"/>
      <c r="H46" s="34"/>
      <c r="I46" s="35"/>
    </row>
    <row r="47" spans="1:9" customFormat="1">
      <c r="A47" s="31"/>
      <c r="B47" s="32"/>
      <c r="C47" s="32"/>
      <c r="D47" s="32"/>
      <c r="E47" s="32"/>
      <c r="F47" s="32"/>
      <c r="G47" s="33"/>
      <c r="H47" s="34"/>
      <c r="I47" s="35"/>
    </row>
    <row r="48" spans="1:9" customFormat="1">
      <c r="A48" s="31"/>
      <c r="B48" s="32"/>
      <c r="C48" s="32"/>
      <c r="D48" s="32"/>
      <c r="E48" s="32"/>
      <c r="F48" s="32"/>
      <c r="G48" s="33"/>
      <c r="H48" s="34"/>
      <c r="I48" s="35"/>
    </row>
    <row r="49" spans="1:9" customFormat="1">
      <c r="A49" s="31"/>
      <c r="B49" s="32"/>
      <c r="C49" s="32"/>
      <c r="D49" s="32"/>
      <c r="E49" s="32"/>
      <c r="F49" s="32"/>
      <c r="G49" s="33"/>
      <c r="H49" s="34"/>
      <c r="I49" s="35"/>
    </row>
    <row r="50" spans="1:9" customFormat="1">
      <c r="A50" s="31"/>
      <c r="B50" s="32"/>
      <c r="C50" s="32"/>
      <c r="D50" s="32"/>
      <c r="E50" s="32"/>
      <c r="F50" s="32"/>
      <c r="G50" s="33"/>
      <c r="H50" s="34"/>
      <c r="I50" s="35"/>
    </row>
    <row r="51" spans="1:9" customFormat="1">
      <c r="A51" s="31"/>
      <c r="B51" s="32"/>
      <c r="C51" s="32"/>
      <c r="D51" s="32"/>
      <c r="E51" s="32"/>
      <c r="F51" s="32"/>
      <c r="G51" s="33"/>
      <c r="H51" s="34"/>
      <c r="I51" s="35"/>
    </row>
    <row r="52" spans="1:9" customFormat="1">
      <c r="A52" s="31"/>
      <c r="B52" s="32"/>
      <c r="C52" s="32"/>
      <c r="D52" s="32"/>
      <c r="E52" s="32"/>
      <c r="F52" s="32"/>
      <c r="G52" s="33"/>
      <c r="H52" s="34"/>
      <c r="I52" s="35"/>
    </row>
    <row r="53" spans="1:9" customFormat="1">
      <c r="A53" s="31"/>
      <c r="B53" s="32"/>
      <c r="C53" s="32"/>
      <c r="D53" s="32"/>
      <c r="E53" s="32"/>
      <c r="F53" s="32"/>
      <c r="G53" s="33"/>
      <c r="H53" s="34"/>
      <c r="I53" s="35"/>
    </row>
    <row r="54" spans="1:9" customFormat="1">
      <c r="A54" s="31"/>
      <c r="B54" s="32"/>
      <c r="C54" s="32"/>
      <c r="D54" s="32"/>
      <c r="E54" s="32"/>
      <c r="F54" s="32"/>
      <c r="G54" s="33"/>
      <c r="H54" s="34"/>
      <c r="I54" s="35"/>
    </row>
    <row r="55" spans="1:9" customFormat="1">
      <c r="A55" s="31"/>
      <c r="B55" s="32"/>
      <c r="C55" s="32"/>
      <c r="D55" s="32"/>
      <c r="E55" s="32"/>
      <c r="F55" s="32"/>
      <c r="G55" s="33"/>
      <c r="H55" s="34"/>
      <c r="I55" s="35"/>
    </row>
    <row r="56" spans="1:9" customFormat="1">
      <c r="A56" s="31"/>
      <c r="B56" s="32"/>
      <c r="C56" s="32"/>
      <c r="D56" s="32"/>
      <c r="E56" s="32"/>
      <c r="F56" s="32"/>
      <c r="G56" s="33"/>
      <c r="H56" s="34"/>
      <c r="I56" s="35"/>
    </row>
    <row r="57" spans="1:9" customFormat="1">
      <c r="A57" s="31"/>
      <c r="B57" s="32"/>
      <c r="C57" s="32"/>
      <c r="D57" s="32"/>
      <c r="E57" s="32"/>
      <c r="F57" s="32"/>
      <c r="G57" s="33"/>
      <c r="H57" s="34"/>
      <c r="I57" s="35"/>
    </row>
    <row r="58" spans="1:9" customFormat="1">
      <c r="A58" s="31"/>
      <c r="B58" s="32"/>
      <c r="C58" s="32"/>
      <c r="D58" s="32"/>
      <c r="E58" s="32"/>
      <c r="F58" s="32"/>
      <c r="G58" s="33"/>
      <c r="H58" s="34"/>
      <c r="I58" s="35"/>
    </row>
    <row r="59" spans="1:9" customFormat="1">
      <c r="A59" s="31"/>
      <c r="B59" s="32"/>
      <c r="C59" s="32"/>
      <c r="D59" s="32"/>
      <c r="E59" s="32"/>
      <c r="F59" s="32"/>
      <c r="G59" s="33"/>
      <c r="H59" s="34"/>
      <c r="I59" s="35"/>
    </row>
    <row r="60" spans="1:9" customFormat="1">
      <c r="A60" s="31"/>
      <c r="B60" s="32"/>
      <c r="C60" s="32"/>
      <c r="D60" s="32"/>
      <c r="E60" s="32"/>
      <c r="F60" s="32"/>
      <c r="G60" s="33"/>
      <c r="H60" s="34"/>
      <c r="I60" s="35"/>
    </row>
    <row r="61" spans="1:9" customFormat="1">
      <c r="A61" s="31"/>
      <c r="B61" s="32"/>
      <c r="C61" s="32"/>
      <c r="D61" s="32"/>
      <c r="E61" s="32"/>
      <c r="F61" s="32"/>
      <c r="G61" s="33"/>
      <c r="H61" s="34"/>
      <c r="I61" s="35"/>
    </row>
    <row r="62" spans="1:9" customFormat="1">
      <c r="A62" s="31"/>
      <c r="B62" s="32"/>
      <c r="C62" s="32"/>
      <c r="D62" s="32"/>
      <c r="E62" s="32"/>
      <c r="F62" s="32"/>
      <c r="G62" s="33"/>
      <c r="H62" s="34"/>
      <c r="I62" s="35"/>
    </row>
    <row r="63" spans="1:9" customFormat="1">
      <c r="A63" s="31"/>
      <c r="B63" s="32"/>
      <c r="C63" s="32"/>
      <c r="D63" s="32"/>
      <c r="E63" s="32"/>
      <c r="F63" s="32"/>
      <c r="G63" s="33"/>
      <c r="H63" s="34"/>
      <c r="I63" s="35"/>
    </row>
    <row r="64" spans="1:9" customFormat="1">
      <c r="A64" s="31"/>
      <c r="B64" s="32"/>
      <c r="C64" s="32"/>
      <c r="D64" s="32"/>
      <c r="E64" s="32"/>
      <c r="F64" s="32"/>
      <c r="G64" s="33"/>
      <c r="H64" s="34"/>
      <c r="I64" s="35"/>
    </row>
    <row r="65" spans="1:9" customFormat="1">
      <c r="A65" s="31"/>
      <c r="B65" s="32"/>
      <c r="C65" s="32"/>
      <c r="D65" s="32"/>
      <c r="E65" s="32"/>
      <c r="F65" s="32"/>
      <c r="G65" s="33"/>
      <c r="H65" s="34"/>
      <c r="I65" s="35"/>
    </row>
    <row r="66" spans="1:9" customFormat="1">
      <c r="A66" s="31"/>
      <c r="B66" s="32"/>
      <c r="C66" s="32"/>
      <c r="D66" s="32"/>
      <c r="E66" s="32"/>
      <c r="F66" s="32"/>
      <c r="G66" s="33"/>
      <c r="H66" s="34"/>
      <c r="I66" s="35"/>
    </row>
    <row r="67" spans="1:9" customFormat="1">
      <c r="A67" s="31"/>
      <c r="B67" s="32"/>
      <c r="C67" s="32"/>
      <c r="D67" s="32"/>
      <c r="E67" s="32"/>
      <c r="F67" s="32"/>
      <c r="G67" s="33"/>
      <c r="H67" s="34"/>
      <c r="I67" s="35"/>
    </row>
    <row r="68" spans="1:9" customFormat="1">
      <c r="A68" s="31"/>
      <c r="B68" s="32"/>
      <c r="C68" s="32"/>
      <c r="D68" s="32"/>
      <c r="E68" s="32"/>
      <c r="F68" s="32"/>
      <c r="G68" s="33"/>
      <c r="H68" s="34"/>
      <c r="I68" s="35"/>
    </row>
    <row r="69" spans="1:9" customFormat="1">
      <c r="A69" s="31"/>
      <c r="B69" s="32"/>
      <c r="C69" s="32"/>
      <c r="D69" s="32"/>
      <c r="E69" s="32"/>
      <c r="F69" s="32"/>
      <c r="G69" s="33"/>
      <c r="H69" s="34"/>
      <c r="I69" s="35"/>
    </row>
    <row r="70" spans="1:9" customFormat="1">
      <c r="A70" s="31"/>
      <c r="B70" s="32"/>
      <c r="C70" s="32"/>
      <c r="D70" s="32"/>
      <c r="E70" s="32"/>
      <c r="F70" s="32"/>
      <c r="G70" s="33"/>
      <c r="H70" s="34"/>
      <c r="I70" s="35"/>
    </row>
    <row r="71" spans="1:9" customFormat="1">
      <c r="A71" s="31"/>
      <c r="B71" s="32"/>
      <c r="C71" s="32"/>
      <c r="D71" s="32"/>
      <c r="E71" s="32"/>
      <c r="F71" s="32"/>
      <c r="G71" s="33"/>
      <c r="H71" s="34"/>
      <c r="I71" s="35"/>
    </row>
    <row r="72" spans="1:9" customFormat="1">
      <c r="A72" s="31"/>
      <c r="B72" s="32"/>
      <c r="C72" s="32"/>
      <c r="D72" s="32"/>
      <c r="E72" s="32"/>
      <c r="F72" s="32"/>
      <c r="G72" s="33"/>
      <c r="H72" s="34"/>
      <c r="I72" s="35"/>
    </row>
    <row r="73" spans="1:9" customFormat="1">
      <c r="A73" s="31"/>
      <c r="B73" s="32"/>
      <c r="C73" s="32"/>
      <c r="D73" s="32"/>
      <c r="E73" s="32"/>
      <c r="F73" s="32"/>
      <c r="G73" s="33"/>
      <c r="H73" s="34"/>
      <c r="I73" s="35"/>
    </row>
    <row r="74" spans="1:9" customFormat="1">
      <c r="A74" s="31"/>
      <c r="B74" s="32"/>
      <c r="C74" s="32"/>
      <c r="D74" s="32"/>
      <c r="E74" s="32"/>
      <c r="F74" s="32"/>
      <c r="G74" s="33"/>
      <c r="H74" s="34"/>
      <c r="I74" s="35"/>
    </row>
    <row r="75" spans="1:9" customFormat="1">
      <c r="A75" s="31"/>
      <c r="B75" s="32"/>
      <c r="C75" s="32"/>
      <c r="D75" s="32"/>
      <c r="E75" s="32"/>
      <c r="F75" s="32"/>
      <c r="G75" s="33"/>
      <c r="H75" s="34"/>
      <c r="I75" s="35"/>
    </row>
    <row r="76" spans="1:9" customFormat="1">
      <c r="A76" s="31"/>
      <c r="B76" s="32"/>
      <c r="C76" s="32"/>
      <c r="D76" s="32"/>
      <c r="E76" s="32"/>
      <c r="F76" s="32"/>
      <c r="G76" s="33"/>
      <c r="H76" s="34"/>
      <c r="I76" s="35"/>
    </row>
    <row r="77" spans="1:9" customFormat="1">
      <c r="A77" s="31"/>
      <c r="B77" s="32"/>
      <c r="C77" s="32"/>
      <c r="D77" s="32"/>
      <c r="E77" s="32"/>
      <c r="F77" s="32"/>
      <c r="G77" s="33"/>
      <c r="H77" s="34"/>
      <c r="I77" s="35"/>
    </row>
    <row r="78" spans="1:9" customFormat="1">
      <c r="A78" s="31"/>
      <c r="B78" s="32"/>
      <c r="C78" s="32"/>
      <c r="D78" s="32"/>
      <c r="E78" s="32"/>
      <c r="F78" s="32"/>
      <c r="G78" s="33"/>
      <c r="H78" s="34"/>
      <c r="I78" s="35"/>
    </row>
    <row r="79" spans="1:9" customFormat="1">
      <c r="A79" s="31"/>
      <c r="B79" s="32"/>
      <c r="C79" s="32"/>
      <c r="D79" s="32"/>
      <c r="E79" s="32"/>
      <c r="F79" s="32"/>
      <c r="G79" s="33"/>
      <c r="H79" s="34"/>
      <c r="I79" s="35"/>
    </row>
    <row r="80" spans="1:9" customFormat="1">
      <c r="A80" s="31"/>
      <c r="B80" s="32"/>
      <c r="C80" s="32"/>
      <c r="D80" s="32"/>
      <c r="E80" s="32"/>
      <c r="F80" s="32"/>
      <c r="G80" s="33"/>
      <c r="H80" s="34"/>
      <c r="I80" s="35"/>
    </row>
    <row r="81" spans="1:9" customFormat="1">
      <c r="A81" s="31"/>
      <c r="B81" s="32"/>
      <c r="C81" s="32"/>
      <c r="D81" s="32"/>
      <c r="E81" s="32"/>
      <c r="F81" s="32"/>
      <c r="G81" s="33"/>
      <c r="H81" s="34"/>
      <c r="I81" s="35"/>
    </row>
    <row r="82" spans="1:9" customFormat="1">
      <c r="A82" s="31"/>
      <c r="B82" s="32"/>
      <c r="C82" s="32"/>
      <c r="D82" s="32"/>
      <c r="E82" s="32"/>
      <c r="F82" s="32"/>
      <c r="G82" s="33"/>
      <c r="H82" s="34"/>
      <c r="I82" s="35"/>
    </row>
    <row r="83" spans="1:9" customFormat="1">
      <c r="A83" s="31"/>
      <c r="B83" s="32"/>
      <c r="C83" s="32"/>
      <c r="D83" s="32"/>
      <c r="E83" s="32"/>
      <c r="F83" s="32"/>
      <c r="G83" s="33"/>
      <c r="H83" s="34"/>
      <c r="I83" s="35"/>
    </row>
    <row r="84" spans="1:9" customFormat="1">
      <c r="A84" s="31"/>
      <c r="B84" s="32"/>
      <c r="C84" s="32"/>
      <c r="D84" s="32"/>
      <c r="E84" s="32"/>
      <c r="F84" s="32"/>
      <c r="G84" s="33"/>
      <c r="H84" s="34"/>
      <c r="I84" s="35"/>
    </row>
    <row r="85" spans="1:9" customFormat="1">
      <c r="A85" s="31"/>
      <c r="B85" s="32"/>
      <c r="C85" s="32"/>
      <c r="D85" s="32"/>
      <c r="E85" s="32"/>
      <c r="F85" s="32"/>
      <c r="G85" s="33"/>
      <c r="H85" s="34"/>
      <c r="I85" s="35"/>
    </row>
    <row r="86" spans="1:9" customFormat="1">
      <c r="A86" s="31"/>
      <c r="B86" s="32"/>
      <c r="C86" s="32"/>
      <c r="D86" s="32"/>
      <c r="E86" s="32"/>
      <c r="F86" s="32"/>
      <c r="G86" s="33"/>
      <c r="H86" s="34"/>
      <c r="I86" s="35"/>
    </row>
    <row r="87" spans="1:9" customFormat="1">
      <c r="A87" s="31"/>
      <c r="B87" s="32"/>
      <c r="C87" s="32"/>
      <c r="D87" s="32"/>
      <c r="E87" s="32"/>
      <c r="F87" s="32"/>
      <c r="G87" s="33"/>
      <c r="H87" s="34"/>
      <c r="I87" s="35"/>
    </row>
    <row r="88" spans="1:9" customFormat="1">
      <c r="A88" s="31"/>
      <c r="B88" s="32"/>
      <c r="C88" s="32"/>
      <c r="D88" s="32"/>
      <c r="E88" s="32"/>
      <c r="F88" s="32"/>
      <c r="G88" s="33"/>
      <c r="H88" s="34"/>
      <c r="I88" s="35"/>
    </row>
    <row r="89" spans="1:9" customFormat="1">
      <c r="A89" s="31"/>
      <c r="B89" s="32"/>
      <c r="C89" s="32"/>
      <c r="D89" s="32"/>
      <c r="E89" s="32"/>
      <c r="F89" s="32"/>
      <c r="G89" s="33"/>
      <c r="H89" s="34"/>
      <c r="I89" s="35"/>
    </row>
    <row r="90" spans="1:9" customFormat="1">
      <c r="A90" s="31"/>
      <c r="B90" s="32"/>
      <c r="C90" s="32"/>
      <c r="D90" s="32"/>
      <c r="E90" s="32"/>
      <c r="F90" s="32"/>
      <c r="G90" s="33"/>
      <c r="H90" s="34"/>
      <c r="I90" s="35"/>
    </row>
    <row r="91" spans="1:9" customFormat="1">
      <c r="A91" s="31"/>
      <c r="B91" s="32"/>
      <c r="C91" s="32"/>
      <c r="D91" s="32"/>
      <c r="E91" s="32"/>
      <c r="F91" s="32"/>
      <c r="G91" s="33"/>
      <c r="H91" s="34"/>
      <c r="I91" s="35"/>
    </row>
    <row r="92" spans="1:9" customFormat="1">
      <c r="A92" s="31"/>
      <c r="B92" s="32"/>
      <c r="C92" s="32"/>
      <c r="D92" s="32"/>
      <c r="E92" s="32"/>
      <c r="F92" s="32"/>
      <c r="G92" s="33"/>
      <c r="H92" s="34"/>
      <c r="I92" s="35"/>
    </row>
    <row r="93" spans="1:9" customFormat="1">
      <c r="A93" s="31"/>
      <c r="B93" s="32"/>
      <c r="C93" s="32"/>
      <c r="D93" s="32"/>
      <c r="E93" s="32"/>
      <c r="F93" s="32"/>
      <c r="G93" s="33"/>
      <c r="H93" s="34"/>
      <c r="I93" s="35"/>
    </row>
    <row r="94" spans="1:9" customFormat="1">
      <c r="A94" s="31"/>
      <c r="B94" s="32"/>
      <c r="C94" s="32"/>
      <c r="D94" s="32"/>
      <c r="E94" s="32"/>
      <c r="F94" s="32"/>
      <c r="G94" s="33"/>
      <c r="H94" s="34"/>
      <c r="I94" s="35"/>
    </row>
    <row r="95" spans="1:9" customFormat="1">
      <c r="A95" s="31"/>
      <c r="B95" s="32"/>
      <c r="C95" s="32"/>
      <c r="D95" s="32"/>
      <c r="E95" s="32"/>
      <c r="F95" s="32"/>
      <c r="G95" s="33"/>
      <c r="H95" s="34"/>
      <c r="I95" s="35"/>
    </row>
    <row r="96" spans="1:9" customFormat="1">
      <c r="A96" s="31"/>
      <c r="B96" s="32"/>
      <c r="C96" s="32"/>
      <c r="D96" s="32"/>
      <c r="E96" s="32"/>
      <c r="F96" s="32"/>
      <c r="G96" s="33"/>
      <c r="H96" s="34"/>
      <c r="I96" s="35"/>
    </row>
    <row r="97" spans="1:9" customFormat="1">
      <c r="A97" s="31"/>
      <c r="B97" s="32"/>
      <c r="C97" s="32"/>
      <c r="D97" s="32"/>
      <c r="E97" s="32"/>
      <c r="F97" s="32"/>
      <c r="G97" s="33"/>
      <c r="H97" s="34"/>
      <c r="I97" s="35"/>
    </row>
    <row r="98" spans="1:9" customFormat="1">
      <c r="A98" s="31"/>
      <c r="B98" s="32"/>
      <c r="C98" s="32"/>
      <c r="D98" s="32"/>
      <c r="E98" s="32"/>
      <c r="F98" s="32"/>
      <c r="G98" s="33"/>
      <c r="H98" s="34"/>
      <c r="I98" s="35"/>
    </row>
    <row r="99" spans="1:9" customFormat="1">
      <c r="A99" s="31"/>
      <c r="B99" s="32"/>
      <c r="C99" s="32"/>
      <c r="D99" s="32"/>
      <c r="E99" s="32"/>
      <c r="F99" s="32"/>
      <c r="G99" s="33"/>
      <c r="H99" s="34"/>
      <c r="I99" s="35"/>
    </row>
    <row r="100" spans="1:9" customFormat="1">
      <c r="A100" s="31"/>
      <c r="B100" s="32"/>
      <c r="C100" s="32"/>
      <c r="D100" s="32"/>
      <c r="E100" s="32"/>
      <c r="F100" s="32"/>
      <c r="G100" s="33"/>
      <c r="H100" s="34"/>
      <c r="I100" s="35"/>
    </row>
    <row r="101" spans="1:9" customFormat="1">
      <c r="A101" s="31"/>
      <c r="B101" s="32"/>
      <c r="C101" s="32"/>
      <c r="D101" s="32"/>
      <c r="E101" s="32"/>
      <c r="F101" s="32"/>
      <c r="G101" s="33"/>
      <c r="H101" s="34"/>
      <c r="I101" s="35"/>
    </row>
    <row r="102" spans="1:9" customFormat="1">
      <c r="A102" s="31"/>
      <c r="B102" s="32"/>
      <c r="C102" s="32"/>
      <c r="D102" s="32"/>
      <c r="E102" s="32"/>
      <c r="F102" s="32"/>
      <c r="G102" s="33"/>
      <c r="H102" s="34"/>
      <c r="I102" s="35"/>
    </row>
    <row r="103" spans="1:9" customFormat="1">
      <c r="A103" s="31"/>
      <c r="B103" s="32"/>
      <c r="C103" s="32"/>
      <c r="D103" s="32"/>
      <c r="E103" s="32"/>
      <c r="F103" s="32"/>
      <c r="G103" s="33"/>
      <c r="H103" s="34"/>
      <c r="I103" s="35"/>
    </row>
    <row r="104" spans="1:9" customFormat="1">
      <c r="A104" s="31"/>
      <c r="B104" s="32"/>
      <c r="C104" s="32"/>
      <c r="D104" s="32"/>
      <c r="E104" s="32"/>
      <c r="F104" s="32"/>
      <c r="G104" s="33"/>
      <c r="H104" s="34"/>
      <c r="I104" s="35"/>
    </row>
    <row r="105" spans="1:9" customFormat="1">
      <c r="A105" s="31"/>
      <c r="B105" s="32"/>
      <c r="C105" s="32"/>
      <c r="D105" s="32"/>
      <c r="E105" s="32"/>
      <c r="F105" s="32"/>
      <c r="G105" s="33"/>
      <c r="H105" s="34"/>
      <c r="I105" s="35"/>
    </row>
    <row r="106" spans="1:9" customFormat="1">
      <c r="A106" s="31"/>
      <c r="B106" s="32"/>
      <c r="C106" s="32"/>
      <c r="D106" s="32"/>
      <c r="E106" s="32"/>
      <c r="F106" s="32"/>
      <c r="G106" s="33"/>
      <c r="H106" s="34"/>
      <c r="I106" s="35"/>
    </row>
    <row r="107" spans="1:9" customFormat="1">
      <c r="A107" s="31"/>
      <c r="B107" s="32"/>
      <c r="C107" s="32"/>
      <c r="D107" s="32"/>
      <c r="E107" s="32"/>
      <c r="F107" s="32"/>
      <c r="G107" s="33"/>
      <c r="H107" s="34"/>
      <c r="I107" s="35"/>
    </row>
    <row r="108" spans="1:9" customFormat="1">
      <c r="A108" s="31"/>
      <c r="B108" s="32"/>
      <c r="C108" s="32"/>
      <c r="D108" s="32"/>
      <c r="E108" s="32"/>
      <c r="F108" s="32"/>
      <c r="G108" s="33"/>
      <c r="H108" s="34"/>
      <c r="I108" s="35"/>
    </row>
    <row r="109" spans="1:9" customFormat="1">
      <c r="A109" s="31"/>
      <c r="B109" s="32"/>
      <c r="C109" s="32"/>
      <c r="D109" s="32"/>
      <c r="E109" s="32"/>
      <c r="F109" s="32"/>
      <c r="G109" s="33"/>
      <c r="H109" s="34"/>
      <c r="I109" s="35"/>
    </row>
    <row r="110" spans="1:9" customFormat="1">
      <c r="A110" s="31"/>
      <c r="B110" s="32"/>
      <c r="C110" s="32"/>
      <c r="D110" s="32"/>
      <c r="E110" s="32"/>
      <c r="F110" s="32"/>
      <c r="G110" s="33"/>
      <c r="H110" s="34"/>
      <c r="I110" s="35"/>
    </row>
    <row r="111" spans="1:9" customFormat="1">
      <c r="A111" s="31"/>
      <c r="B111" s="32"/>
      <c r="C111" s="32"/>
      <c r="D111" s="32"/>
      <c r="E111" s="32"/>
      <c r="F111" s="32"/>
      <c r="G111" s="33"/>
      <c r="H111" s="34"/>
      <c r="I111" s="35"/>
    </row>
    <row r="112" spans="1:9" customFormat="1">
      <c r="A112" s="31"/>
      <c r="B112" s="32"/>
      <c r="C112" s="32"/>
      <c r="D112" s="32"/>
      <c r="E112" s="32"/>
      <c r="F112" s="32"/>
      <c r="G112" s="33"/>
      <c r="H112" s="34"/>
      <c r="I112" s="35"/>
    </row>
    <row r="113" spans="1:9" customFormat="1">
      <c r="A113" s="31"/>
      <c r="B113" s="32"/>
      <c r="C113" s="32"/>
      <c r="D113" s="32"/>
      <c r="E113" s="32"/>
      <c r="F113" s="32"/>
      <c r="G113" s="33"/>
      <c r="H113" s="34"/>
      <c r="I113" s="35"/>
    </row>
    <row r="114" spans="1:9" customFormat="1">
      <c r="A114" s="31"/>
      <c r="B114" s="32"/>
      <c r="C114" s="32"/>
      <c r="D114" s="32"/>
      <c r="E114" s="32"/>
      <c r="F114" s="32"/>
      <c r="G114" s="33"/>
      <c r="H114" s="34"/>
      <c r="I114" s="35"/>
    </row>
    <row r="115" spans="1:9" customFormat="1">
      <c r="A115" s="31"/>
      <c r="B115" s="32"/>
      <c r="C115" s="32"/>
      <c r="D115" s="32"/>
      <c r="E115" s="32"/>
      <c r="F115" s="32"/>
      <c r="G115" s="33"/>
      <c r="H115" s="34"/>
      <c r="I115" s="35"/>
    </row>
    <row r="116" spans="1:9" customFormat="1">
      <c r="A116" s="31"/>
      <c r="B116" s="32"/>
      <c r="C116" s="32"/>
      <c r="D116" s="32"/>
      <c r="E116" s="32"/>
      <c r="F116" s="32"/>
      <c r="G116" s="33"/>
      <c r="H116" s="34"/>
      <c r="I116" s="35"/>
    </row>
    <row r="117" spans="1:9" customFormat="1">
      <c r="A117" s="31"/>
      <c r="B117" s="32"/>
      <c r="C117" s="32"/>
      <c r="D117" s="32"/>
      <c r="E117" s="32"/>
      <c r="F117" s="32"/>
      <c r="G117" s="33"/>
      <c r="H117" s="34"/>
      <c r="I117" s="35"/>
    </row>
    <row r="118" spans="1:9" customFormat="1">
      <c r="A118" s="31"/>
      <c r="B118" s="32"/>
      <c r="C118" s="32"/>
      <c r="D118" s="32"/>
      <c r="E118" s="32"/>
      <c r="F118" s="32"/>
      <c r="G118" s="33"/>
      <c r="H118" s="34"/>
      <c r="I118" s="35"/>
    </row>
    <row r="119" spans="1:9" customFormat="1">
      <c r="A119" s="31"/>
      <c r="B119" s="32"/>
      <c r="C119" s="32"/>
      <c r="D119" s="32"/>
      <c r="E119" s="32"/>
      <c r="F119" s="32"/>
      <c r="G119" s="33"/>
      <c r="H119" s="34"/>
      <c r="I119" s="35"/>
    </row>
    <row r="120" spans="1:9" customFormat="1">
      <c r="A120" s="31"/>
      <c r="B120" s="32"/>
      <c r="C120" s="32"/>
      <c r="D120" s="32"/>
      <c r="E120" s="32"/>
      <c r="F120" s="32"/>
      <c r="G120" s="33"/>
      <c r="H120" s="34"/>
      <c r="I120" s="35"/>
    </row>
    <row r="121" spans="1:9" customFormat="1">
      <c r="A121" s="31"/>
      <c r="B121" s="32"/>
      <c r="C121" s="32"/>
      <c r="D121" s="32"/>
      <c r="E121" s="32"/>
      <c r="F121" s="32"/>
      <c r="G121" s="33"/>
      <c r="H121" s="34"/>
      <c r="I121" s="35"/>
    </row>
    <row r="122" spans="1:9" customFormat="1">
      <c r="A122" s="31"/>
      <c r="B122" s="32"/>
      <c r="C122" s="32"/>
      <c r="D122" s="32"/>
      <c r="E122" s="32"/>
      <c r="F122" s="32"/>
      <c r="G122" s="33"/>
      <c r="H122" s="34"/>
      <c r="I122" s="35"/>
    </row>
    <row r="123" spans="1:9" customFormat="1">
      <c r="A123" s="31"/>
      <c r="B123" s="32"/>
      <c r="C123" s="32"/>
      <c r="D123" s="32"/>
      <c r="E123" s="32"/>
      <c r="F123" s="32"/>
      <c r="G123" s="33"/>
      <c r="H123" s="34"/>
      <c r="I123" s="35"/>
    </row>
    <row r="124" spans="1:9" customFormat="1">
      <c r="A124" s="31"/>
      <c r="B124" s="32"/>
      <c r="C124" s="32"/>
      <c r="D124" s="32"/>
      <c r="E124" s="32"/>
      <c r="F124" s="32"/>
      <c r="G124" s="33"/>
      <c r="H124" s="34"/>
      <c r="I124" s="35"/>
    </row>
    <row r="125" spans="1:9" customFormat="1">
      <c r="A125" s="31"/>
      <c r="B125" s="32"/>
      <c r="C125" s="32"/>
      <c r="D125" s="32"/>
      <c r="E125" s="32"/>
      <c r="F125" s="32"/>
      <c r="G125" s="33"/>
      <c r="H125" s="34"/>
      <c r="I125" s="35"/>
    </row>
    <row r="126" spans="1:9" customFormat="1">
      <c r="A126" s="31"/>
      <c r="B126" s="32"/>
      <c r="C126" s="32"/>
      <c r="D126" s="32"/>
      <c r="E126" s="32"/>
      <c r="F126" s="32"/>
      <c r="G126" s="33"/>
      <c r="H126" s="34"/>
      <c r="I126" s="35"/>
    </row>
    <row r="127" spans="1:9" customFormat="1">
      <c r="A127" s="31"/>
      <c r="B127" s="32"/>
      <c r="C127" s="32"/>
      <c r="D127" s="32"/>
      <c r="E127" s="32"/>
      <c r="F127" s="32"/>
      <c r="G127" s="33"/>
      <c r="H127" s="34"/>
      <c r="I127" s="35"/>
    </row>
    <row r="128" spans="1:9" customFormat="1">
      <c r="A128" s="31"/>
      <c r="B128" s="32"/>
      <c r="C128" s="32"/>
      <c r="D128" s="32"/>
      <c r="E128" s="32"/>
      <c r="F128" s="32"/>
      <c r="G128" s="33"/>
      <c r="H128" s="34"/>
      <c r="I128" s="35"/>
    </row>
    <row r="129" spans="1:9" customFormat="1">
      <c r="A129" s="31"/>
      <c r="B129" s="32"/>
      <c r="C129" s="32"/>
      <c r="D129" s="32"/>
      <c r="E129" s="32"/>
      <c r="F129" s="32"/>
      <c r="G129" s="33"/>
      <c r="H129" s="34"/>
      <c r="I129" s="35"/>
    </row>
    <row r="130" spans="1:9" customFormat="1">
      <c r="A130" s="31"/>
      <c r="B130" s="32"/>
      <c r="C130" s="32"/>
      <c r="D130" s="32"/>
      <c r="E130" s="32"/>
      <c r="F130" s="32"/>
      <c r="G130" s="33"/>
      <c r="H130" s="34"/>
      <c r="I130" s="35"/>
    </row>
    <row r="131" spans="1:9" customFormat="1">
      <c r="A131" s="31"/>
      <c r="B131" s="32"/>
      <c r="C131" s="32"/>
      <c r="D131" s="32"/>
      <c r="E131" s="32"/>
      <c r="F131" s="32"/>
      <c r="G131" s="33"/>
      <c r="H131" s="34"/>
      <c r="I131" s="35"/>
    </row>
    <row r="132" spans="1:9" customFormat="1">
      <c r="A132" s="31"/>
      <c r="B132" s="32"/>
      <c r="C132" s="32"/>
      <c r="D132" s="32"/>
      <c r="E132" s="32"/>
      <c r="F132" s="32"/>
      <c r="G132" s="33"/>
      <c r="H132" s="34"/>
      <c r="I132" s="35"/>
    </row>
    <row r="133" spans="1:9" customFormat="1">
      <c r="A133" s="31"/>
      <c r="B133" s="32"/>
      <c r="C133" s="32"/>
      <c r="D133" s="32"/>
      <c r="E133" s="32"/>
      <c r="F133" s="32"/>
      <c r="G133" s="33"/>
      <c r="H133" s="34"/>
      <c r="I133" s="35"/>
    </row>
    <row r="134" spans="1:9" customFormat="1">
      <c r="A134" s="31"/>
      <c r="B134" s="32"/>
      <c r="C134" s="32"/>
      <c r="D134" s="32"/>
      <c r="E134" s="32"/>
      <c r="F134" s="32"/>
      <c r="G134" s="33"/>
      <c r="H134" s="34"/>
      <c r="I134" s="35"/>
    </row>
    <row r="135" spans="1:9" customFormat="1">
      <c r="A135" s="31"/>
      <c r="B135" s="32"/>
      <c r="C135" s="32"/>
      <c r="D135" s="32"/>
      <c r="E135" s="32"/>
      <c r="F135" s="32"/>
      <c r="G135" s="33"/>
      <c r="H135" s="34"/>
      <c r="I135" s="35"/>
    </row>
    <row r="136" spans="1:9" customFormat="1">
      <c r="A136" s="31"/>
      <c r="B136" s="32"/>
      <c r="C136" s="32"/>
      <c r="D136" s="32"/>
      <c r="E136" s="32"/>
      <c r="F136" s="32"/>
      <c r="G136" s="33"/>
      <c r="H136" s="34"/>
      <c r="I136" s="35"/>
    </row>
    <row r="137" spans="1:9" customFormat="1">
      <c r="A137" s="31"/>
      <c r="B137" s="32"/>
      <c r="C137" s="32"/>
      <c r="D137" s="32"/>
      <c r="E137" s="32"/>
      <c r="F137" s="32"/>
      <c r="G137" s="33"/>
      <c r="H137" s="34"/>
      <c r="I137" s="35"/>
    </row>
    <row r="138" spans="1:9" customFormat="1">
      <c r="A138" s="31"/>
      <c r="B138" s="32"/>
      <c r="C138" s="32"/>
      <c r="D138" s="32"/>
      <c r="E138" s="32"/>
      <c r="F138" s="32"/>
      <c r="G138" s="33"/>
      <c r="H138" s="34"/>
      <c r="I138" s="35"/>
    </row>
    <row r="139" spans="1:9" customFormat="1">
      <c r="A139" s="31"/>
      <c r="B139" s="32"/>
      <c r="C139" s="32"/>
      <c r="D139" s="32"/>
      <c r="E139" s="32"/>
      <c r="F139" s="32"/>
      <c r="G139" s="33"/>
      <c r="H139" s="34"/>
      <c r="I139" s="35"/>
    </row>
    <row r="140" spans="1:9" customFormat="1">
      <c r="A140" s="31"/>
      <c r="B140" s="32"/>
      <c r="C140" s="32"/>
      <c r="D140" s="32"/>
      <c r="E140" s="32"/>
      <c r="F140" s="32"/>
      <c r="G140" s="33"/>
      <c r="H140" s="34"/>
      <c r="I140" s="35"/>
    </row>
    <row r="141" spans="1:9" customFormat="1">
      <c r="A141" s="31"/>
      <c r="B141" s="32"/>
      <c r="C141" s="32"/>
      <c r="D141" s="32"/>
      <c r="E141" s="32"/>
      <c r="F141" s="32"/>
      <c r="G141" s="33"/>
      <c r="H141" s="34"/>
      <c r="I141" s="35"/>
    </row>
    <row r="142" spans="1:9" customFormat="1">
      <c r="A142" s="31"/>
      <c r="B142" s="32"/>
      <c r="C142" s="32"/>
      <c r="D142" s="32"/>
      <c r="E142" s="32"/>
      <c r="F142" s="32"/>
      <c r="G142" s="33"/>
      <c r="H142" s="34"/>
      <c r="I142" s="35"/>
    </row>
    <row r="143" spans="1:9" customFormat="1">
      <c r="A143" s="31"/>
      <c r="B143" s="32"/>
      <c r="C143" s="32"/>
      <c r="D143" s="32"/>
      <c r="E143" s="32"/>
      <c r="F143" s="32"/>
      <c r="G143" s="33"/>
      <c r="H143" s="34"/>
      <c r="I143" s="35"/>
    </row>
    <row r="144" spans="1:9" customFormat="1">
      <c r="A144" s="31"/>
      <c r="B144" s="32"/>
      <c r="C144" s="32"/>
      <c r="D144" s="32"/>
      <c r="E144" s="32"/>
      <c r="F144" s="32"/>
      <c r="G144" s="33"/>
      <c r="H144" s="34"/>
      <c r="I144" s="35"/>
    </row>
    <row r="145" spans="1:9" customFormat="1">
      <c r="A145" s="31"/>
      <c r="B145" s="32"/>
      <c r="C145" s="32"/>
      <c r="D145" s="32"/>
      <c r="E145" s="32"/>
      <c r="F145" s="32"/>
      <c r="G145" s="33"/>
      <c r="H145" s="34"/>
      <c r="I145" s="35"/>
    </row>
    <row r="146" spans="1:9" customFormat="1">
      <c r="A146" s="31"/>
      <c r="B146" s="32"/>
      <c r="C146" s="32"/>
      <c r="D146" s="32"/>
      <c r="E146" s="32"/>
      <c r="F146" s="32"/>
      <c r="G146" s="33"/>
      <c r="H146" s="34"/>
      <c r="I146" s="35"/>
    </row>
    <row r="147" spans="1:9" customFormat="1">
      <c r="A147" s="31"/>
      <c r="B147" s="32"/>
      <c r="C147" s="32"/>
      <c r="D147" s="32"/>
      <c r="E147" s="32"/>
      <c r="F147" s="32"/>
      <c r="G147" s="33"/>
      <c r="H147" s="34"/>
      <c r="I147" s="35"/>
    </row>
    <row r="148" spans="1:9" customFormat="1">
      <c r="A148" s="31"/>
      <c r="B148" s="32"/>
      <c r="C148" s="32"/>
      <c r="D148" s="32"/>
      <c r="E148" s="32"/>
      <c r="F148" s="32"/>
      <c r="G148" s="33"/>
      <c r="H148" s="34"/>
      <c r="I148" s="35"/>
    </row>
    <row r="149" spans="1:9" customFormat="1">
      <c r="A149" s="31"/>
      <c r="B149" s="32"/>
      <c r="C149" s="32"/>
      <c r="D149" s="32"/>
      <c r="E149" s="32"/>
      <c r="F149" s="32"/>
      <c r="G149" s="33"/>
      <c r="H149" s="34"/>
      <c r="I149" s="35"/>
    </row>
    <row r="150" spans="1:9" customFormat="1">
      <c r="A150" s="31"/>
      <c r="B150" s="32"/>
      <c r="C150" s="32"/>
      <c r="D150" s="32"/>
      <c r="E150" s="32"/>
      <c r="F150" s="32"/>
      <c r="G150" s="33"/>
      <c r="H150" s="34"/>
      <c r="I150" s="35"/>
    </row>
    <row r="151" spans="1:9" customFormat="1">
      <c r="A151" s="31"/>
      <c r="B151" s="32"/>
      <c r="C151" s="32"/>
      <c r="D151" s="32"/>
      <c r="E151" s="32"/>
      <c r="F151" s="32"/>
      <c r="G151" s="33"/>
      <c r="H151" s="34"/>
      <c r="I151" s="35"/>
    </row>
    <row r="152" spans="1:9" customFormat="1">
      <c r="A152" s="31"/>
      <c r="B152" s="32"/>
      <c r="C152" s="32"/>
      <c r="D152" s="32"/>
      <c r="E152" s="32"/>
      <c r="F152" s="32"/>
      <c r="G152" s="33"/>
      <c r="H152" s="34"/>
      <c r="I152" s="35"/>
    </row>
    <row r="153" spans="1:9" customFormat="1">
      <c r="A153" s="31"/>
      <c r="B153" s="32"/>
      <c r="C153" s="32"/>
      <c r="D153" s="32"/>
      <c r="E153" s="32"/>
      <c r="F153" s="32"/>
      <c r="G153" s="33"/>
      <c r="H153" s="34"/>
      <c r="I153" s="35"/>
    </row>
    <row r="154" spans="1:9" customFormat="1">
      <c r="A154" s="31"/>
      <c r="B154" s="32"/>
      <c r="C154" s="32"/>
      <c r="D154" s="32"/>
      <c r="E154" s="32"/>
      <c r="F154" s="32"/>
      <c r="G154" s="33"/>
      <c r="H154" s="34"/>
      <c r="I154" s="35"/>
    </row>
    <row r="155" spans="1:9" customFormat="1">
      <c r="A155" s="31"/>
      <c r="B155" s="32"/>
      <c r="C155" s="32"/>
      <c r="D155" s="32"/>
      <c r="E155" s="32"/>
      <c r="F155" s="32"/>
      <c r="G155" s="33"/>
      <c r="H155" s="34"/>
      <c r="I155" s="35"/>
    </row>
    <row r="156" spans="1:9" customFormat="1">
      <c r="A156" s="31"/>
      <c r="B156" s="32"/>
      <c r="C156" s="32"/>
      <c r="D156" s="32"/>
      <c r="E156" s="32"/>
      <c r="F156" s="32"/>
      <c r="G156" s="33"/>
      <c r="H156" s="34"/>
      <c r="I156" s="35"/>
    </row>
    <row r="157" spans="1:9" customFormat="1">
      <c r="A157" s="31"/>
      <c r="B157" s="32"/>
      <c r="C157" s="32"/>
      <c r="D157" s="32"/>
      <c r="E157" s="32"/>
      <c r="F157" s="32"/>
      <c r="G157" s="33"/>
      <c r="H157" s="34"/>
      <c r="I157" s="35"/>
    </row>
    <row r="158" spans="1:9" customFormat="1">
      <c r="A158" s="31"/>
      <c r="B158" s="32"/>
      <c r="C158" s="32"/>
      <c r="D158" s="32"/>
      <c r="E158" s="32"/>
      <c r="F158" s="32"/>
      <c r="G158" s="33"/>
      <c r="H158" s="34"/>
      <c r="I158" s="35"/>
    </row>
    <row r="159" spans="1:9" customFormat="1">
      <c r="A159" s="31"/>
      <c r="B159" s="32"/>
      <c r="C159" s="32"/>
      <c r="D159" s="32"/>
      <c r="E159" s="32"/>
      <c r="F159" s="32"/>
      <c r="G159" s="33"/>
      <c r="H159" s="34"/>
      <c r="I159" s="35"/>
    </row>
    <row r="160" spans="1:9" customFormat="1">
      <c r="A160" s="31"/>
      <c r="B160" s="32"/>
      <c r="C160" s="32"/>
      <c r="D160" s="32"/>
      <c r="E160" s="32"/>
      <c r="F160" s="32"/>
      <c r="G160" s="33"/>
      <c r="H160" s="34"/>
      <c r="I160" s="35"/>
    </row>
    <row r="161" spans="1:9" customFormat="1">
      <c r="A161" s="31"/>
      <c r="B161" s="32"/>
      <c r="C161" s="32"/>
      <c r="D161" s="32"/>
      <c r="E161" s="32"/>
      <c r="F161" s="32"/>
      <c r="G161" s="33"/>
      <c r="H161" s="34"/>
      <c r="I161" s="35"/>
    </row>
    <row r="162" spans="1:9" customFormat="1">
      <c r="A162" s="31"/>
      <c r="B162" s="32"/>
      <c r="C162" s="32"/>
      <c r="D162" s="32"/>
      <c r="E162" s="32"/>
      <c r="F162" s="32"/>
      <c r="G162" s="33"/>
      <c r="H162" s="34"/>
      <c r="I162" s="35"/>
    </row>
    <row r="163" spans="1:9" customFormat="1">
      <c r="A163" s="31"/>
      <c r="B163" s="32"/>
      <c r="C163" s="32"/>
      <c r="D163" s="32"/>
      <c r="E163" s="32"/>
      <c r="F163" s="32"/>
      <c r="G163" s="33"/>
      <c r="H163" s="34"/>
      <c r="I163" s="35"/>
    </row>
    <row r="164" spans="1:9" customFormat="1">
      <c r="A164" s="31"/>
      <c r="B164" s="32"/>
      <c r="C164" s="32"/>
      <c r="D164" s="32"/>
      <c r="E164" s="32"/>
      <c r="F164" s="32"/>
      <c r="G164" s="33"/>
      <c r="H164" s="34"/>
      <c r="I164" s="35"/>
    </row>
    <row r="165" spans="1:9" customFormat="1">
      <c r="A165" s="31"/>
      <c r="B165" s="32"/>
      <c r="C165" s="32"/>
      <c r="D165" s="32"/>
      <c r="E165" s="32"/>
      <c r="F165" s="32"/>
      <c r="G165" s="33"/>
      <c r="H165" s="34"/>
      <c r="I165" s="35"/>
    </row>
    <row r="166" spans="1:9" customFormat="1">
      <c r="A166" s="31"/>
      <c r="B166" s="32"/>
      <c r="C166" s="32"/>
      <c r="D166" s="32"/>
      <c r="E166" s="32"/>
      <c r="F166" s="32"/>
      <c r="G166" s="33"/>
      <c r="H166" s="34"/>
      <c r="I166" s="35"/>
    </row>
    <row r="167" spans="1:9" customFormat="1">
      <c r="A167" s="31"/>
      <c r="B167" s="32"/>
      <c r="C167" s="32"/>
      <c r="D167" s="32"/>
      <c r="E167" s="32"/>
      <c r="F167" s="32"/>
      <c r="G167" s="33"/>
      <c r="H167" s="34"/>
      <c r="I167" s="35"/>
    </row>
    <row r="168" spans="1:9" customFormat="1">
      <c r="A168" s="31"/>
      <c r="B168" s="32"/>
      <c r="C168" s="32"/>
      <c r="D168" s="32"/>
      <c r="E168" s="32"/>
      <c r="F168" s="32"/>
      <c r="G168" s="33"/>
      <c r="H168" s="34"/>
      <c r="I168" s="35"/>
    </row>
    <row r="169" spans="1:9" customFormat="1">
      <c r="A169" s="31"/>
      <c r="B169" s="32"/>
      <c r="C169" s="32"/>
      <c r="D169" s="32"/>
      <c r="E169" s="32"/>
      <c r="F169" s="32"/>
      <c r="G169" s="33"/>
      <c r="H169" s="34"/>
      <c r="I169" s="35"/>
    </row>
    <row r="170" spans="1:9" customFormat="1">
      <c r="A170" s="31"/>
      <c r="B170" s="32"/>
      <c r="C170" s="32"/>
      <c r="D170" s="32"/>
      <c r="E170" s="32"/>
      <c r="F170" s="32"/>
      <c r="G170" s="33"/>
      <c r="H170" s="34"/>
      <c r="I170" s="35"/>
    </row>
    <row r="171" spans="1:9" customFormat="1">
      <c r="A171" s="31"/>
      <c r="B171" s="32"/>
      <c r="C171" s="32"/>
      <c r="D171" s="32"/>
      <c r="E171" s="32"/>
      <c r="F171" s="32"/>
      <c r="G171" s="33"/>
      <c r="H171" s="34"/>
      <c r="I171" s="35"/>
    </row>
    <row r="172" spans="1:9" customFormat="1">
      <c r="A172" s="31"/>
      <c r="B172" s="32"/>
      <c r="C172" s="32"/>
      <c r="D172" s="32"/>
      <c r="E172" s="32"/>
      <c r="F172" s="32"/>
      <c r="G172" s="33"/>
      <c r="H172" s="34"/>
      <c r="I172" s="35"/>
    </row>
    <row r="173" spans="1:9" customFormat="1">
      <c r="A173" s="31"/>
      <c r="B173" s="32"/>
      <c r="C173" s="32"/>
      <c r="D173" s="32"/>
      <c r="E173" s="32"/>
      <c r="F173" s="32"/>
      <c r="G173" s="33"/>
      <c r="H173" s="34"/>
      <c r="I173" s="35"/>
    </row>
    <row r="174" spans="1:9" customFormat="1">
      <c r="A174" s="31"/>
      <c r="B174" s="32"/>
      <c r="C174" s="32"/>
      <c r="D174" s="32"/>
      <c r="E174" s="32"/>
      <c r="F174" s="32"/>
      <c r="G174" s="33"/>
      <c r="H174" s="34"/>
      <c r="I174" s="35"/>
    </row>
    <row r="175" spans="1:9" customFormat="1">
      <c r="A175" s="31"/>
      <c r="B175" s="32"/>
      <c r="C175" s="32"/>
      <c r="D175" s="32"/>
      <c r="E175" s="32"/>
      <c r="F175" s="32"/>
      <c r="G175" s="33"/>
      <c r="H175" s="34"/>
      <c r="I175" s="35"/>
    </row>
    <row r="176" spans="1:9" customFormat="1">
      <c r="A176" s="31"/>
      <c r="B176" s="32"/>
      <c r="C176" s="32"/>
      <c r="D176" s="32"/>
      <c r="E176" s="32"/>
      <c r="F176" s="32"/>
      <c r="G176" s="33"/>
      <c r="H176" s="34"/>
      <c r="I176" s="35"/>
    </row>
    <row r="177" spans="1:9" customFormat="1">
      <c r="A177" s="31"/>
      <c r="B177" s="32"/>
      <c r="C177" s="32"/>
      <c r="D177" s="32"/>
      <c r="E177" s="32"/>
      <c r="F177" s="32"/>
      <c r="G177" s="33"/>
      <c r="H177" s="34"/>
      <c r="I177" s="35"/>
    </row>
    <row r="178" spans="1:9" customFormat="1">
      <c r="A178" s="31"/>
      <c r="B178" s="32"/>
      <c r="C178" s="32"/>
      <c r="D178" s="32"/>
      <c r="E178" s="32"/>
      <c r="F178" s="32"/>
      <c r="G178" s="33"/>
      <c r="H178" s="34"/>
      <c r="I178" s="35"/>
    </row>
    <row r="179" spans="1:9" customFormat="1">
      <c r="A179" s="31"/>
      <c r="B179" s="32"/>
      <c r="C179" s="32"/>
      <c r="D179" s="32"/>
      <c r="E179" s="32"/>
      <c r="F179" s="32"/>
      <c r="G179" s="33"/>
      <c r="H179" s="34"/>
      <c r="I179" s="35"/>
    </row>
    <row r="180" spans="1:9" customFormat="1">
      <c r="A180" s="31"/>
      <c r="B180" s="32"/>
      <c r="C180" s="32"/>
      <c r="D180" s="32"/>
      <c r="E180" s="32"/>
      <c r="F180" s="32"/>
      <c r="G180" s="33"/>
      <c r="H180" s="34"/>
      <c r="I180" s="35"/>
    </row>
    <row r="181" spans="1:9" customFormat="1">
      <c r="A181" s="31"/>
      <c r="B181" s="32"/>
      <c r="C181" s="32"/>
      <c r="D181" s="32"/>
      <c r="E181" s="32"/>
      <c r="F181" s="32"/>
      <c r="G181" s="33"/>
      <c r="H181" s="34"/>
      <c r="I181" s="35"/>
    </row>
    <row r="182" spans="1:9" customFormat="1">
      <c r="A182" s="31"/>
      <c r="B182" s="32"/>
      <c r="C182" s="32"/>
      <c r="D182" s="32"/>
      <c r="E182" s="32"/>
      <c r="F182" s="32"/>
      <c r="G182" s="33"/>
      <c r="H182" s="34"/>
      <c r="I182" s="35"/>
    </row>
    <row r="183" spans="1:9" customFormat="1">
      <c r="A183" s="31"/>
      <c r="B183" s="32"/>
      <c r="C183" s="32"/>
      <c r="D183" s="32"/>
      <c r="E183" s="32"/>
      <c r="F183" s="32"/>
      <c r="G183" s="33"/>
      <c r="H183" s="34"/>
      <c r="I183" s="35"/>
    </row>
    <row r="184" spans="1:9" customFormat="1">
      <c r="A184" s="31"/>
      <c r="B184" s="32"/>
      <c r="C184" s="32"/>
      <c r="D184" s="32"/>
      <c r="E184" s="32"/>
      <c r="F184" s="32"/>
      <c r="G184" s="33"/>
      <c r="H184" s="34"/>
      <c r="I184" s="35"/>
    </row>
    <row r="185" spans="1:9" customFormat="1">
      <c r="A185" s="31"/>
      <c r="B185" s="32"/>
      <c r="C185" s="32"/>
      <c r="D185" s="32"/>
      <c r="E185" s="32"/>
      <c r="F185" s="32"/>
      <c r="G185" s="33"/>
      <c r="H185" s="34"/>
      <c r="I185" s="35"/>
    </row>
    <row r="186" spans="1:9" customFormat="1">
      <c r="A186" s="31"/>
      <c r="B186" s="32"/>
      <c r="C186" s="32"/>
      <c r="D186" s="32"/>
      <c r="E186" s="32"/>
      <c r="F186" s="32"/>
      <c r="G186" s="33"/>
      <c r="H186" s="34"/>
      <c r="I186" s="35"/>
    </row>
    <row r="187" spans="1:9" customFormat="1">
      <c r="A187" s="31"/>
      <c r="B187" s="32"/>
      <c r="C187" s="32"/>
      <c r="D187" s="32"/>
      <c r="E187" s="32"/>
      <c r="F187" s="32"/>
      <c r="G187" s="33"/>
      <c r="H187" s="34"/>
      <c r="I187" s="35"/>
    </row>
    <row r="188" spans="1:9" customFormat="1">
      <c r="A188" s="31"/>
      <c r="B188" s="32"/>
      <c r="C188" s="32"/>
      <c r="D188" s="32"/>
      <c r="E188" s="32"/>
      <c r="F188" s="32"/>
      <c r="G188" s="33"/>
      <c r="H188" s="34"/>
      <c r="I188" s="35"/>
    </row>
    <row r="189" spans="1:9" customFormat="1">
      <c r="A189" s="31"/>
      <c r="B189" s="32"/>
      <c r="C189" s="32"/>
      <c r="D189" s="32"/>
      <c r="E189" s="32"/>
      <c r="F189" s="32"/>
      <c r="G189" s="33"/>
      <c r="H189" s="34"/>
      <c r="I189" s="35"/>
    </row>
    <row r="190" spans="1:9" customFormat="1">
      <c r="A190" s="31"/>
      <c r="B190" s="32"/>
      <c r="C190" s="32"/>
      <c r="D190" s="32"/>
      <c r="E190" s="32"/>
      <c r="F190" s="32"/>
      <c r="G190" s="33"/>
      <c r="H190" s="34"/>
      <c r="I190" s="35"/>
    </row>
    <row r="191" spans="1:9" customFormat="1">
      <c r="A191" s="31"/>
      <c r="B191" s="32"/>
      <c r="C191" s="32"/>
      <c r="D191" s="32"/>
      <c r="E191" s="32"/>
      <c r="F191" s="32"/>
      <c r="G191" s="33"/>
      <c r="H191" s="34"/>
      <c r="I191" s="35"/>
    </row>
    <row r="192" spans="1:9" customFormat="1">
      <c r="A192" s="31"/>
      <c r="B192" s="32"/>
      <c r="C192" s="32"/>
      <c r="D192" s="32"/>
      <c r="E192" s="32"/>
      <c r="F192" s="32"/>
      <c r="G192" s="33"/>
      <c r="H192" s="34"/>
      <c r="I192" s="35"/>
    </row>
    <row r="193" spans="1:9" customFormat="1">
      <c r="A193" s="31"/>
      <c r="B193" s="32"/>
      <c r="C193" s="32"/>
      <c r="D193" s="32"/>
      <c r="E193" s="32"/>
      <c r="F193" s="32"/>
      <c r="G193" s="33"/>
      <c r="H193" s="34"/>
      <c r="I193" s="35"/>
    </row>
    <row r="194" spans="1:9" customFormat="1">
      <c r="A194" s="31"/>
      <c r="B194" s="32"/>
      <c r="C194" s="32"/>
      <c r="D194" s="32"/>
      <c r="E194" s="32"/>
      <c r="F194" s="32"/>
      <c r="G194" s="33"/>
      <c r="H194" s="34"/>
      <c r="I194" s="35"/>
    </row>
    <row r="195" spans="1:9" customFormat="1">
      <c r="A195" s="31"/>
      <c r="B195" s="32"/>
      <c r="C195" s="32"/>
      <c r="D195" s="32"/>
      <c r="E195" s="32"/>
      <c r="F195" s="32"/>
      <c r="G195" s="33"/>
      <c r="H195" s="34"/>
      <c r="I195" s="35"/>
    </row>
    <row r="196" spans="1:9" customFormat="1">
      <c r="A196" s="31"/>
      <c r="B196" s="32"/>
      <c r="C196" s="32"/>
      <c r="D196" s="32"/>
      <c r="E196" s="32"/>
      <c r="F196" s="32"/>
      <c r="G196" s="33"/>
      <c r="H196" s="34"/>
      <c r="I196" s="35"/>
    </row>
    <row r="197" spans="1:9" customFormat="1">
      <c r="A197" s="31"/>
      <c r="B197" s="32"/>
      <c r="C197" s="32"/>
      <c r="D197" s="32"/>
      <c r="E197" s="32"/>
      <c r="F197" s="32"/>
      <c r="G197" s="33"/>
      <c r="H197" s="34"/>
      <c r="I197" s="35"/>
    </row>
    <row r="198" spans="1:9" customFormat="1">
      <c r="A198" s="31"/>
      <c r="B198" s="32"/>
      <c r="C198" s="32"/>
      <c r="D198" s="32"/>
      <c r="E198" s="32"/>
      <c r="F198" s="32"/>
      <c r="G198" s="33"/>
      <c r="H198" s="34"/>
      <c r="I198" s="35"/>
    </row>
    <row r="199" spans="1:9" customFormat="1">
      <c r="A199" s="31"/>
      <c r="B199" s="32"/>
      <c r="C199" s="32"/>
      <c r="D199" s="32"/>
      <c r="E199" s="32"/>
      <c r="F199" s="32"/>
      <c r="G199" s="33"/>
      <c r="H199" s="34"/>
      <c r="I199" s="35"/>
    </row>
    <row r="200" spans="1:9" customFormat="1">
      <c r="A200" s="31"/>
      <c r="B200" s="32"/>
      <c r="C200" s="32"/>
      <c r="D200" s="32"/>
      <c r="E200" s="32"/>
      <c r="F200" s="32"/>
      <c r="G200" s="33"/>
      <c r="H200" s="34"/>
      <c r="I200" s="35"/>
    </row>
    <row r="201" spans="1:9" customFormat="1">
      <c r="A201" s="31"/>
      <c r="B201" s="32"/>
      <c r="C201" s="32"/>
      <c r="D201" s="32"/>
      <c r="E201" s="32"/>
      <c r="F201" s="32"/>
      <c r="G201" s="33"/>
      <c r="H201" s="34"/>
      <c r="I201" s="35"/>
    </row>
    <row r="202" spans="1:9" customFormat="1">
      <c r="A202" s="31"/>
      <c r="B202" s="32"/>
      <c r="C202" s="32"/>
      <c r="D202" s="32"/>
      <c r="E202" s="32"/>
      <c r="F202" s="32"/>
      <c r="G202" s="33"/>
      <c r="H202" s="34"/>
      <c r="I202" s="35"/>
    </row>
    <row r="203" spans="1:9" customFormat="1">
      <c r="A203" s="31"/>
      <c r="B203" s="32"/>
      <c r="C203" s="32"/>
      <c r="D203" s="32"/>
      <c r="E203" s="32"/>
      <c r="F203" s="32"/>
      <c r="G203" s="33"/>
      <c r="H203" s="34"/>
      <c r="I203" s="35"/>
    </row>
    <row r="204" spans="1:9" customFormat="1">
      <c r="A204" s="31"/>
      <c r="B204" s="32"/>
      <c r="C204" s="32"/>
      <c r="D204" s="32"/>
      <c r="E204" s="32"/>
      <c r="F204" s="32"/>
      <c r="G204" s="33"/>
      <c r="H204" s="34"/>
      <c r="I204" s="35"/>
    </row>
    <row r="205" spans="1:9" customFormat="1">
      <c r="A205" s="31"/>
      <c r="B205" s="32"/>
      <c r="C205" s="32"/>
      <c r="D205" s="32"/>
      <c r="E205" s="32"/>
      <c r="F205" s="32"/>
      <c r="G205" s="33"/>
      <c r="H205" s="34"/>
      <c r="I205" s="35"/>
    </row>
    <row r="206" spans="1:9" customFormat="1">
      <c r="A206" s="31"/>
      <c r="B206" s="32"/>
      <c r="C206" s="32"/>
      <c r="D206" s="32"/>
      <c r="E206" s="32"/>
      <c r="F206" s="32"/>
      <c r="G206" s="33"/>
      <c r="H206" s="34"/>
      <c r="I206" s="35"/>
    </row>
    <row r="207" spans="1:9" customFormat="1">
      <c r="A207" s="31"/>
      <c r="B207" s="32"/>
      <c r="C207" s="32"/>
      <c r="D207" s="32"/>
      <c r="E207" s="32"/>
      <c r="F207" s="32"/>
      <c r="G207" s="33"/>
      <c r="H207" s="34"/>
      <c r="I207" s="35"/>
    </row>
    <row r="208" spans="1:9" customFormat="1">
      <c r="A208" s="31"/>
      <c r="B208" s="32"/>
      <c r="C208" s="32"/>
      <c r="D208" s="32"/>
      <c r="E208" s="32"/>
      <c r="F208" s="32"/>
      <c r="G208" s="33"/>
      <c r="H208" s="34"/>
      <c r="I208" s="35"/>
    </row>
    <row r="209" spans="1:9" customFormat="1">
      <c r="A209" s="31"/>
      <c r="B209" s="32"/>
      <c r="C209" s="32"/>
      <c r="D209" s="32"/>
      <c r="E209" s="32"/>
      <c r="F209" s="32"/>
      <c r="G209" s="33"/>
      <c r="H209" s="34"/>
      <c r="I209" s="35"/>
    </row>
    <row r="210" spans="1:9" customFormat="1">
      <c r="A210" s="31"/>
      <c r="B210" s="32"/>
      <c r="C210" s="32"/>
      <c r="D210" s="32"/>
      <c r="E210" s="32"/>
      <c r="F210" s="32"/>
      <c r="G210" s="33"/>
      <c r="H210" s="34"/>
      <c r="I210" s="35"/>
    </row>
    <row r="211" spans="1:9" customFormat="1">
      <c r="A211" s="31"/>
      <c r="B211" s="32"/>
      <c r="C211" s="32"/>
      <c r="D211" s="32"/>
      <c r="E211" s="32"/>
      <c r="F211" s="32"/>
      <c r="G211" s="33"/>
      <c r="H211" s="34"/>
      <c r="I211" s="35"/>
    </row>
    <row r="212" spans="1:9" customFormat="1">
      <c r="A212" s="31"/>
      <c r="B212" s="32"/>
      <c r="C212" s="32"/>
      <c r="D212" s="32"/>
      <c r="E212" s="32"/>
      <c r="F212" s="32"/>
      <c r="G212" s="33"/>
      <c r="H212" s="34"/>
      <c r="I212" s="35"/>
    </row>
    <row r="213" spans="1:9" customFormat="1">
      <c r="A213" s="31"/>
      <c r="B213" s="32"/>
      <c r="C213" s="32"/>
      <c r="D213" s="32"/>
      <c r="E213" s="32"/>
      <c r="F213" s="32"/>
      <c r="G213" s="33"/>
      <c r="H213" s="34"/>
      <c r="I213" s="35"/>
    </row>
    <row r="214" spans="1:9" customFormat="1">
      <c r="A214" s="31"/>
      <c r="B214" s="32"/>
      <c r="C214" s="32"/>
      <c r="D214" s="32"/>
      <c r="E214" s="32"/>
      <c r="F214" s="32"/>
      <c r="G214" s="33"/>
      <c r="H214" s="34"/>
      <c r="I214" s="35"/>
    </row>
    <row r="215" spans="1:9" customFormat="1">
      <c r="A215" s="31"/>
      <c r="B215" s="32"/>
      <c r="C215" s="32"/>
      <c r="D215" s="32"/>
      <c r="E215" s="32"/>
      <c r="F215" s="32"/>
      <c r="G215" s="33"/>
      <c r="H215" s="34"/>
      <c r="I215" s="35"/>
    </row>
    <row r="216" spans="1:9" customFormat="1">
      <c r="A216" s="31"/>
      <c r="B216" s="32"/>
      <c r="C216" s="32"/>
      <c r="D216" s="32"/>
      <c r="E216" s="32"/>
      <c r="F216" s="32"/>
      <c r="G216" s="33"/>
      <c r="H216" s="34"/>
      <c r="I216" s="35"/>
    </row>
    <row r="217" spans="1:9" customFormat="1">
      <c r="A217" s="31"/>
      <c r="B217" s="32"/>
      <c r="C217" s="32"/>
      <c r="D217" s="32"/>
      <c r="E217" s="32"/>
      <c r="F217" s="32"/>
      <c r="G217" s="33"/>
      <c r="H217" s="34"/>
      <c r="I217" s="35"/>
    </row>
    <row r="218" spans="1:9" customFormat="1">
      <c r="A218" s="31"/>
      <c r="B218" s="32"/>
      <c r="C218" s="32"/>
      <c r="D218" s="32"/>
      <c r="E218" s="32"/>
      <c r="F218" s="32"/>
      <c r="G218" s="33"/>
      <c r="H218" s="34"/>
      <c r="I218" s="35"/>
    </row>
    <row r="219" spans="1:9" customFormat="1">
      <c r="A219" s="31"/>
      <c r="B219" s="32"/>
      <c r="C219" s="32"/>
      <c r="D219" s="32"/>
      <c r="E219" s="32"/>
      <c r="F219" s="32"/>
      <c r="G219" s="33"/>
      <c r="H219" s="34"/>
      <c r="I219" s="35"/>
    </row>
    <row r="220" spans="1:9" customFormat="1">
      <c r="A220" s="31"/>
      <c r="B220" s="32"/>
      <c r="C220" s="32"/>
      <c r="D220" s="32"/>
      <c r="E220" s="32"/>
      <c r="F220" s="32"/>
      <c r="G220" s="33"/>
      <c r="H220" s="34"/>
      <c r="I220" s="35"/>
    </row>
    <row r="221" spans="1:9" customFormat="1">
      <c r="A221" s="31"/>
      <c r="B221" s="32"/>
      <c r="C221" s="32"/>
      <c r="D221" s="32"/>
      <c r="E221" s="32"/>
      <c r="F221" s="32"/>
      <c r="G221" s="33"/>
      <c r="H221" s="34"/>
      <c r="I221" s="35"/>
    </row>
    <row r="222" spans="1:9" customFormat="1">
      <c r="A222" s="31"/>
      <c r="B222" s="32"/>
      <c r="C222" s="32"/>
      <c r="D222" s="32"/>
      <c r="E222" s="32"/>
      <c r="F222" s="32"/>
      <c r="G222" s="33"/>
      <c r="H222" s="34"/>
      <c r="I222" s="35"/>
    </row>
    <row r="223" spans="1:9" customFormat="1">
      <c r="A223" s="31"/>
      <c r="B223" s="32"/>
      <c r="C223" s="32"/>
      <c r="D223" s="32"/>
      <c r="E223" s="32"/>
      <c r="F223" s="32"/>
      <c r="G223" s="33"/>
      <c r="H223" s="34"/>
      <c r="I223" s="35"/>
    </row>
    <row r="224" spans="1:9" customFormat="1">
      <c r="A224" s="31"/>
      <c r="B224" s="32"/>
      <c r="C224" s="32"/>
      <c r="D224" s="32"/>
      <c r="E224" s="32"/>
      <c r="F224" s="32"/>
      <c r="G224" s="33"/>
      <c r="H224" s="34"/>
      <c r="I224" s="35"/>
    </row>
    <row r="225" spans="1:9" customFormat="1">
      <c r="A225" s="31"/>
      <c r="B225" s="32"/>
      <c r="C225" s="32"/>
      <c r="D225" s="32"/>
      <c r="E225" s="32"/>
      <c r="F225" s="32"/>
      <c r="G225" s="33"/>
      <c r="H225" s="34"/>
      <c r="I225" s="35"/>
    </row>
    <row r="226" spans="1:9" customFormat="1">
      <c r="A226" s="31"/>
      <c r="B226" s="32"/>
      <c r="C226" s="32"/>
      <c r="D226" s="32"/>
      <c r="E226" s="32"/>
      <c r="F226" s="32"/>
      <c r="G226" s="33"/>
      <c r="H226" s="34"/>
      <c r="I226" s="35"/>
    </row>
    <row r="227" spans="1:9" customFormat="1">
      <c r="A227" s="31"/>
      <c r="B227" s="32"/>
      <c r="C227" s="32"/>
      <c r="D227" s="32"/>
      <c r="E227" s="32"/>
      <c r="F227" s="32"/>
      <c r="G227" s="33"/>
      <c r="H227" s="34"/>
      <c r="I227" s="35"/>
    </row>
    <row r="228" spans="1:9" customFormat="1">
      <c r="A228" s="31"/>
      <c r="B228" s="32"/>
      <c r="C228" s="32"/>
      <c r="D228" s="32"/>
      <c r="E228" s="32"/>
      <c r="F228" s="32"/>
      <c r="G228" s="33"/>
      <c r="H228" s="34"/>
      <c r="I228" s="35"/>
    </row>
    <row r="229" spans="1:9" customFormat="1">
      <c r="A229" s="31"/>
      <c r="B229" s="32"/>
      <c r="C229" s="32"/>
      <c r="D229" s="32"/>
      <c r="E229" s="32"/>
      <c r="F229" s="32"/>
      <c r="G229" s="33"/>
      <c r="H229" s="34"/>
      <c r="I229" s="35"/>
    </row>
    <row r="230" spans="1:9" customFormat="1">
      <c r="A230" s="31"/>
      <c r="B230" s="32"/>
      <c r="C230" s="32"/>
      <c r="D230" s="32"/>
      <c r="E230" s="32"/>
      <c r="F230" s="32"/>
      <c r="G230" s="33"/>
      <c r="H230" s="34"/>
      <c r="I230" s="35"/>
    </row>
    <row r="231" spans="1:9" customFormat="1">
      <c r="A231" s="31"/>
      <c r="B231" s="32"/>
      <c r="C231" s="32"/>
      <c r="D231" s="32"/>
      <c r="E231" s="32"/>
      <c r="F231" s="32"/>
      <c r="G231" s="33"/>
      <c r="H231" s="34"/>
      <c r="I231" s="35"/>
    </row>
    <row r="232" spans="1:9" customFormat="1">
      <c r="A232" s="31"/>
      <c r="B232" s="32"/>
      <c r="C232" s="32"/>
      <c r="D232" s="32"/>
      <c r="E232" s="32"/>
      <c r="F232" s="32"/>
      <c r="G232" s="33"/>
      <c r="H232" s="34"/>
      <c r="I232" s="35"/>
    </row>
    <row r="233" spans="1:9" customFormat="1">
      <c r="A233" s="31"/>
      <c r="B233" s="32"/>
      <c r="C233" s="32"/>
      <c r="D233" s="32"/>
      <c r="E233" s="32"/>
      <c r="F233" s="32"/>
      <c r="G233" s="33"/>
      <c r="H233" s="34"/>
      <c r="I233" s="35"/>
    </row>
    <row r="234" spans="1:9" customFormat="1">
      <c r="A234" s="31"/>
      <c r="B234" s="32"/>
      <c r="C234" s="32"/>
      <c r="D234" s="32"/>
      <c r="E234" s="32"/>
      <c r="F234" s="32"/>
      <c r="G234" s="33"/>
      <c r="H234" s="34"/>
      <c r="I234" s="35"/>
    </row>
    <row r="235" spans="1:9" customFormat="1">
      <c r="A235" s="31"/>
      <c r="B235" s="32"/>
      <c r="C235" s="32"/>
      <c r="D235" s="32"/>
      <c r="E235" s="32"/>
      <c r="F235" s="32"/>
      <c r="G235" s="33"/>
      <c r="H235" s="34"/>
      <c r="I235" s="35"/>
    </row>
    <row r="236" spans="1:9" customFormat="1">
      <c r="A236" s="31"/>
      <c r="B236" s="32"/>
      <c r="C236" s="32"/>
      <c r="D236" s="32"/>
      <c r="E236" s="32"/>
      <c r="F236" s="32"/>
      <c r="G236" s="33"/>
      <c r="H236" s="34"/>
      <c r="I236" s="35"/>
    </row>
    <row r="237" spans="1:9" customFormat="1">
      <c r="A237" s="31"/>
      <c r="B237" s="32"/>
      <c r="C237" s="32"/>
      <c r="D237" s="32"/>
      <c r="E237" s="32"/>
      <c r="F237" s="32"/>
      <c r="G237" s="33"/>
      <c r="H237" s="34"/>
      <c r="I237" s="35"/>
    </row>
    <row r="238" spans="1:9" customFormat="1">
      <c r="A238" s="31"/>
      <c r="B238" s="32"/>
      <c r="C238" s="32"/>
      <c r="D238" s="32"/>
      <c r="E238" s="32"/>
      <c r="F238" s="32"/>
      <c r="G238" s="33"/>
      <c r="H238" s="34"/>
      <c r="I238" s="35"/>
    </row>
    <row r="239" spans="1:9" customFormat="1">
      <c r="A239" s="31"/>
      <c r="B239" s="32"/>
      <c r="C239" s="32"/>
      <c r="D239" s="32"/>
      <c r="E239" s="32"/>
      <c r="F239" s="32"/>
      <c r="G239" s="33"/>
      <c r="H239" s="34"/>
      <c r="I239" s="35"/>
    </row>
    <row r="240" spans="1:9" customFormat="1">
      <c r="A240" s="31"/>
      <c r="B240" s="32"/>
      <c r="C240" s="32"/>
      <c r="D240" s="32"/>
      <c r="E240" s="32"/>
      <c r="F240" s="32"/>
      <c r="G240" s="33"/>
      <c r="H240" s="34"/>
      <c r="I240" s="35"/>
    </row>
    <row r="241" spans="1:9" customFormat="1">
      <c r="A241" s="31"/>
      <c r="B241" s="32"/>
      <c r="C241" s="32"/>
      <c r="D241" s="32"/>
      <c r="E241" s="32"/>
      <c r="F241" s="32"/>
      <c r="G241" s="33"/>
      <c r="H241" s="34"/>
      <c r="I241" s="35"/>
    </row>
    <row r="242" spans="1:9" customFormat="1">
      <c r="A242" s="31"/>
      <c r="B242" s="32"/>
      <c r="C242" s="32"/>
      <c r="D242" s="32"/>
      <c r="E242" s="32"/>
      <c r="F242" s="32"/>
      <c r="G242" s="33"/>
      <c r="H242" s="34"/>
      <c r="I242" s="35"/>
    </row>
    <row r="243" spans="1:9" customFormat="1">
      <c r="A243" s="31"/>
      <c r="B243" s="32"/>
      <c r="C243" s="32"/>
      <c r="D243" s="32"/>
      <c r="E243" s="32"/>
      <c r="F243" s="32"/>
      <c r="G243" s="33"/>
      <c r="H243" s="34"/>
      <c r="I243" s="35"/>
    </row>
    <row r="244" spans="1:9" customFormat="1">
      <c r="A244" s="31"/>
      <c r="B244" s="32"/>
      <c r="C244" s="32"/>
      <c r="D244" s="32"/>
      <c r="E244" s="32"/>
      <c r="F244" s="32"/>
      <c r="G244" s="33"/>
      <c r="H244" s="34"/>
      <c r="I244" s="35"/>
    </row>
    <row r="245" spans="1:9" customFormat="1">
      <c r="A245" s="31"/>
      <c r="B245" s="32"/>
      <c r="C245" s="32"/>
      <c r="D245" s="32"/>
      <c r="E245" s="32"/>
      <c r="F245" s="32"/>
      <c r="G245" s="33"/>
      <c r="H245" s="34"/>
      <c r="I245" s="35"/>
    </row>
    <row r="246" spans="1:9" customFormat="1">
      <c r="A246" s="31"/>
      <c r="B246" s="32"/>
      <c r="C246" s="32"/>
      <c r="D246" s="32"/>
      <c r="E246" s="32"/>
      <c r="F246" s="32"/>
      <c r="G246" s="33"/>
      <c r="H246" s="34"/>
      <c r="I246" s="35"/>
    </row>
    <row r="247" spans="1:9" customFormat="1">
      <c r="A247" s="31"/>
      <c r="B247" s="32"/>
      <c r="C247" s="32"/>
      <c r="D247" s="32"/>
      <c r="E247" s="32"/>
      <c r="F247" s="32"/>
      <c r="G247" s="33"/>
      <c r="H247" s="34"/>
      <c r="I247" s="35"/>
    </row>
    <row r="248" spans="1:9" customFormat="1">
      <c r="A248" s="31"/>
      <c r="B248" s="32"/>
      <c r="C248" s="32"/>
      <c r="D248" s="32"/>
      <c r="E248" s="32"/>
      <c r="F248" s="32"/>
      <c r="G248" s="33"/>
      <c r="H248" s="34"/>
      <c r="I248" s="35"/>
    </row>
    <row r="249" spans="1:9" customFormat="1">
      <c r="A249" s="31"/>
      <c r="B249" s="32"/>
      <c r="C249" s="32"/>
      <c r="D249" s="32"/>
      <c r="E249" s="32"/>
      <c r="F249" s="32"/>
      <c r="G249" s="33"/>
      <c r="H249" s="34"/>
      <c r="I249" s="35"/>
    </row>
    <row r="250" spans="1:9" customFormat="1">
      <c r="A250" s="31"/>
      <c r="B250" s="32"/>
      <c r="C250" s="32"/>
      <c r="D250" s="32"/>
      <c r="E250" s="32"/>
      <c r="F250" s="32"/>
      <c r="G250" s="33"/>
      <c r="H250" s="34"/>
      <c r="I250" s="35"/>
    </row>
    <row r="251" spans="1:9" customFormat="1">
      <c r="A251" s="31"/>
      <c r="B251" s="32"/>
      <c r="C251" s="32"/>
      <c r="D251" s="32"/>
      <c r="E251" s="32"/>
      <c r="F251" s="32"/>
      <c r="G251" s="33"/>
      <c r="H251" s="34"/>
      <c r="I251" s="35"/>
    </row>
    <row r="252" spans="1:9" customFormat="1">
      <c r="A252" s="31"/>
      <c r="B252" s="32"/>
      <c r="C252" s="32"/>
      <c r="D252" s="32"/>
      <c r="E252" s="32"/>
      <c r="F252" s="32"/>
      <c r="G252" s="33"/>
      <c r="H252" s="34"/>
      <c r="I252" s="35"/>
    </row>
    <row r="253" spans="1:9" customFormat="1">
      <c r="A253" s="31"/>
      <c r="B253" s="32"/>
      <c r="C253" s="32"/>
      <c r="D253" s="32"/>
      <c r="E253" s="32"/>
      <c r="F253" s="32"/>
      <c r="G253" s="33"/>
      <c r="H253" s="34"/>
      <c r="I253" s="35"/>
    </row>
    <row r="254" spans="1:9" customFormat="1">
      <c r="A254" s="31"/>
      <c r="B254" s="32"/>
      <c r="C254" s="32"/>
      <c r="D254" s="32"/>
      <c r="E254" s="32"/>
      <c r="F254" s="32"/>
      <c r="G254" s="33"/>
      <c r="H254" s="34"/>
      <c r="I254" s="35"/>
    </row>
    <row r="255" spans="1:9" customFormat="1">
      <c r="A255" s="31"/>
      <c r="B255" s="32"/>
      <c r="C255" s="32"/>
      <c r="D255" s="32"/>
      <c r="E255" s="32"/>
      <c r="F255" s="32"/>
      <c r="G255" s="33"/>
      <c r="H255" s="34"/>
      <c r="I255" s="35"/>
    </row>
    <row r="256" spans="1:9" customFormat="1">
      <c r="A256" s="31"/>
      <c r="B256" s="32"/>
      <c r="C256" s="32"/>
      <c r="D256" s="32"/>
      <c r="E256" s="32"/>
      <c r="F256" s="32"/>
      <c r="G256" s="33"/>
      <c r="H256" s="34"/>
      <c r="I256" s="35"/>
    </row>
    <row r="257" spans="1:9" customFormat="1">
      <c r="A257" s="31"/>
      <c r="B257" s="32"/>
      <c r="C257" s="32"/>
      <c r="D257" s="32"/>
      <c r="E257" s="32"/>
      <c r="F257" s="32"/>
      <c r="G257" s="33"/>
      <c r="H257" s="34"/>
      <c r="I257" s="35"/>
    </row>
    <row r="258" spans="1:9" customFormat="1">
      <c r="A258" s="31"/>
      <c r="B258" s="32"/>
      <c r="C258" s="32"/>
      <c r="D258" s="32"/>
      <c r="E258" s="32"/>
      <c r="F258" s="32"/>
      <c r="G258" s="33"/>
      <c r="H258" s="34"/>
      <c r="I258" s="35"/>
    </row>
    <row r="259" spans="1:9" customFormat="1">
      <c r="A259" s="31"/>
      <c r="B259" s="32"/>
      <c r="C259" s="32"/>
      <c r="D259" s="32"/>
      <c r="E259" s="32"/>
      <c r="F259" s="32"/>
      <c r="G259" s="33"/>
      <c r="H259" s="34"/>
      <c r="I259" s="35"/>
    </row>
    <row r="260" spans="1:9" customFormat="1">
      <c r="A260" s="31"/>
      <c r="B260" s="32"/>
      <c r="C260" s="32"/>
      <c r="D260" s="32"/>
      <c r="E260" s="32"/>
      <c r="F260" s="32"/>
      <c r="G260" s="33"/>
      <c r="H260" s="34"/>
      <c r="I260" s="35"/>
    </row>
    <row r="261" spans="1:9" customFormat="1">
      <c r="A261" s="31"/>
      <c r="B261" s="32"/>
      <c r="C261" s="32"/>
      <c r="D261" s="32"/>
      <c r="E261" s="32"/>
      <c r="F261" s="32"/>
      <c r="G261" s="33"/>
      <c r="H261" s="34"/>
      <c r="I261" s="35"/>
    </row>
    <row r="262" spans="1:9" customFormat="1">
      <c r="A262" s="31"/>
      <c r="B262" s="32"/>
      <c r="C262" s="32"/>
      <c r="D262" s="32"/>
      <c r="E262" s="32"/>
      <c r="F262" s="32"/>
      <c r="G262" s="33"/>
      <c r="H262" s="34"/>
      <c r="I262" s="35"/>
    </row>
    <row r="263" spans="1:9" customFormat="1">
      <c r="A263" s="31"/>
      <c r="B263" s="32"/>
      <c r="C263" s="32"/>
      <c r="D263" s="32"/>
      <c r="E263" s="32"/>
      <c r="F263" s="32"/>
      <c r="G263" s="33"/>
      <c r="H263" s="34"/>
      <c r="I263" s="35"/>
    </row>
    <row r="264" spans="1:9" customFormat="1">
      <c r="A264" s="31"/>
      <c r="B264" s="32"/>
      <c r="C264" s="32"/>
      <c r="D264" s="32"/>
      <c r="E264" s="32"/>
      <c r="F264" s="32"/>
      <c r="G264" s="33"/>
      <c r="H264" s="34"/>
      <c r="I264" s="35"/>
    </row>
    <row r="265" spans="1:9" customFormat="1">
      <c r="A265" s="31"/>
      <c r="B265" s="32"/>
      <c r="C265" s="32"/>
      <c r="D265" s="32"/>
      <c r="E265" s="32"/>
      <c r="F265" s="32"/>
      <c r="G265" s="33"/>
      <c r="H265" s="34"/>
      <c r="I265" s="35"/>
    </row>
    <row r="266" spans="1:9" customFormat="1">
      <c r="A266" s="31"/>
      <c r="B266" s="32"/>
      <c r="C266" s="32"/>
      <c r="D266" s="32"/>
      <c r="E266" s="32"/>
      <c r="F266" s="32"/>
      <c r="G266" s="33"/>
      <c r="H266" s="34"/>
      <c r="I266" s="35"/>
    </row>
    <row r="267" spans="1:9" customFormat="1">
      <c r="A267" s="31"/>
      <c r="B267" s="32"/>
      <c r="C267" s="32"/>
      <c r="D267" s="32"/>
      <c r="E267" s="32"/>
      <c r="F267" s="32"/>
      <c r="G267" s="33"/>
      <c r="H267" s="34"/>
      <c r="I267" s="35"/>
    </row>
    <row r="268" spans="1:9" customFormat="1">
      <c r="A268" s="31"/>
      <c r="B268" s="32"/>
      <c r="C268" s="32"/>
      <c r="D268" s="32"/>
      <c r="E268" s="32"/>
      <c r="F268" s="32"/>
      <c r="G268" s="33"/>
      <c r="H268" s="34"/>
      <c r="I268" s="35"/>
    </row>
    <row r="269" spans="1:9" customFormat="1">
      <c r="A269" s="31"/>
      <c r="B269" s="32"/>
      <c r="C269" s="32"/>
      <c r="D269" s="32"/>
      <c r="E269" s="32"/>
      <c r="F269" s="32"/>
      <c r="G269" s="33"/>
      <c r="H269" s="34"/>
      <c r="I269" s="35"/>
    </row>
    <row r="270" spans="1:9" customFormat="1">
      <c r="A270" s="31"/>
      <c r="B270" s="32"/>
      <c r="C270" s="32"/>
      <c r="D270" s="32"/>
      <c r="E270" s="32"/>
      <c r="F270" s="32"/>
      <c r="G270" s="33"/>
      <c r="H270" s="34"/>
      <c r="I270" s="35"/>
    </row>
    <row r="271" spans="1:9" customFormat="1">
      <c r="A271" s="31"/>
      <c r="B271" s="32"/>
      <c r="C271" s="32"/>
      <c r="D271" s="32"/>
      <c r="E271" s="32"/>
      <c r="F271" s="32"/>
      <c r="G271" s="33"/>
      <c r="H271" s="34"/>
      <c r="I271" s="35"/>
    </row>
    <row r="272" spans="1:9" customFormat="1">
      <c r="A272" s="31"/>
      <c r="B272" s="32"/>
      <c r="C272" s="32"/>
      <c r="D272" s="32"/>
      <c r="E272" s="32"/>
      <c r="F272" s="32"/>
      <c r="G272" s="33"/>
      <c r="H272" s="34"/>
      <c r="I272" s="35"/>
    </row>
    <row r="273" spans="1:9" customFormat="1">
      <c r="A273" s="31"/>
      <c r="B273" s="32"/>
      <c r="C273" s="32"/>
      <c r="D273" s="32"/>
      <c r="E273" s="32"/>
      <c r="F273" s="32"/>
      <c r="G273" s="33"/>
      <c r="H273" s="34"/>
      <c r="I273" s="35"/>
    </row>
    <row r="274" spans="1:9" customFormat="1">
      <c r="A274" s="31"/>
      <c r="B274" s="32"/>
      <c r="C274" s="32"/>
      <c r="D274" s="32"/>
      <c r="E274" s="32"/>
      <c r="F274" s="32"/>
      <c r="G274" s="33"/>
      <c r="H274" s="34"/>
      <c r="I274" s="35"/>
    </row>
    <row r="275" spans="1:9" customFormat="1">
      <c r="A275" s="31"/>
      <c r="B275" s="32"/>
      <c r="C275" s="32"/>
      <c r="D275" s="32"/>
      <c r="E275" s="32"/>
      <c r="F275" s="32"/>
      <c r="G275" s="33"/>
      <c r="H275" s="34"/>
      <c r="I275" s="35"/>
    </row>
    <row r="276" spans="1:9" customFormat="1">
      <c r="A276" s="31"/>
      <c r="B276" s="32"/>
      <c r="C276" s="32"/>
      <c r="D276" s="32"/>
      <c r="E276" s="32"/>
      <c r="F276" s="32"/>
      <c r="G276" s="33"/>
      <c r="H276" s="34"/>
      <c r="I276" s="35"/>
    </row>
    <row r="277" spans="1:9" customFormat="1">
      <c r="A277" s="31"/>
      <c r="B277" s="32"/>
      <c r="C277" s="32"/>
      <c r="D277" s="32"/>
      <c r="E277" s="32"/>
      <c r="F277" s="32"/>
      <c r="G277" s="33"/>
      <c r="H277" s="34"/>
      <c r="I277" s="35"/>
    </row>
    <row r="278" spans="1:9" customFormat="1">
      <c r="A278" s="31"/>
      <c r="B278" s="32"/>
      <c r="C278" s="32"/>
      <c r="D278" s="32"/>
      <c r="E278" s="32"/>
      <c r="F278" s="32"/>
      <c r="G278" s="33"/>
      <c r="H278" s="34"/>
      <c r="I278" s="35"/>
    </row>
    <row r="279" spans="1:9" customFormat="1">
      <c r="A279" s="31"/>
      <c r="B279" s="32"/>
      <c r="C279" s="32"/>
      <c r="D279" s="32"/>
      <c r="E279" s="32"/>
      <c r="F279" s="32"/>
      <c r="G279" s="33"/>
      <c r="H279" s="34"/>
      <c r="I279" s="35"/>
    </row>
    <row r="280" spans="1:9" customFormat="1">
      <c r="A280" s="31"/>
      <c r="B280" s="32"/>
      <c r="C280" s="32"/>
      <c r="D280" s="32"/>
      <c r="E280" s="32"/>
      <c r="F280" s="32"/>
      <c r="G280" s="33"/>
      <c r="H280" s="34"/>
      <c r="I280" s="35"/>
    </row>
    <row r="281" spans="1:9" customFormat="1">
      <c r="A281" s="31"/>
      <c r="B281" s="32"/>
      <c r="C281" s="32"/>
      <c r="D281" s="32"/>
      <c r="E281" s="32"/>
      <c r="F281" s="32"/>
      <c r="G281" s="33"/>
      <c r="H281" s="34"/>
      <c r="I281" s="35"/>
    </row>
    <row r="282" spans="1:9" customFormat="1">
      <c r="A282" s="31"/>
      <c r="B282" s="32"/>
      <c r="C282" s="32"/>
      <c r="D282" s="32"/>
      <c r="E282" s="32"/>
      <c r="F282" s="32"/>
      <c r="G282" s="33"/>
      <c r="H282" s="34"/>
      <c r="I282" s="35"/>
    </row>
    <row r="283" spans="1:9" customFormat="1">
      <c r="A283" s="31"/>
      <c r="B283" s="32"/>
      <c r="C283" s="32"/>
      <c r="D283" s="32"/>
      <c r="E283" s="32"/>
      <c r="F283" s="32"/>
      <c r="G283" s="33"/>
      <c r="H283" s="34"/>
      <c r="I283" s="35"/>
    </row>
    <row r="284" spans="1:9" customFormat="1">
      <c r="A284" s="31"/>
      <c r="B284" s="32"/>
      <c r="C284" s="32"/>
      <c r="D284" s="32"/>
      <c r="E284" s="32"/>
      <c r="F284" s="32"/>
      <c r="G284" s="33"/>
      <c r="H284" s="34"/>
      <c r="I284" s="35"/>
    </row>
    <row r="285" spans="1:9" customFormat="1">
      <c r="A285" s="31"/>
      <c r="B285" s="32"/>
      <c r="C285" s="32"/>
      <c r="D285" s="32"/>
      <c r="E285" s="32"/>
      <c r="F285" s="32"/>
      <c r="G285" s="33"/>
      <c r="H285" s="34"/>
      <c r="I285" s="35"/>
    </row>
    <row r="286" spans="1:9" customFormat="1">
      <c r="A286" s="31"/>
      <c r="B286" s="32"/>
      <c r="C286" s="32"/>
      <c r="D286" s="32"/>
      <c r="E286" s="32"/>
      <c r="F286" s="32"/>
      <c r="G286" s="33"/>
      <c r="H286" s="34"/>
      <c r="I286" s="35"/>
    </row>
    <row r="287" spans="1:9" customFormat="1">
      <c r="A287" s="31"/>
      <c r="B287" s="32"/>
      <c r="C287" s="32"/>
      <c r="D287" s="32"/>
      <c r="E287" s="32"/>
      <c r="F287" s="32"/>
      <c r="G287" s="33"/>
      <c r="H287" s="34"/>
      <c r="I287" s="35"/>
    </row>
    <row r="288" spans="1:9" customFormat="1">
      <c r="A288" s="31"/>
      <c r="B288" s="32"/>
      <c r="C288" s="32"/>
      <c r="D288" s="32"/>
      <c r="E288" s="32"/>
      <c r="F288" s="32"/>
      <c r="G288" s="33"/>
      <c r="H288" s="34"/>
      <c r="I288" s="35"/>
    </row>
    <row r="289" spans="1:9" customFormat="1">
      <c r="A289" s="31"/>
      <c r="B289" s="32"/>
      <c r="C289" s="32"/>
      <c r="D289" s="32"/>
      <c r="E289" s="32"/>
      <c r="F289" s="32"/>
      <c r="G289" s="33"/>
      <c r="H289" s="34"/>
      <c r="I289" s="35"/>
    </row>
    <row r="290" spans="1:9" customFormat="1">
      <c r="A290" s="31"/>
      <c r="B290" s="32"/>
      <c r="C290" s="32"/>
      <c r="D290" s="32"/>
      <c r="E290" s="32"/>
      <c r="F290" s="32"/>
      <c r="G290" s="33"/>
      <c r="H290" s="34"/>
      <c r="I290" s="35"/>
    </row>
    <row r="291" spans="1:9" customFormat="1">
      <c r="A291" s="31"/>
      <c r="B291" s="32"/>
      <c r="C291" s="32"/>
      <c r="D291" s="32"/>
      <c r="E291" s="32"/>
      <c r="F291" s="32"/>
      <c r="G291" s="33"/>
      <c r="H291" s="34"/>
      <c r="I291" s="35"/>
    </row>
    <row r="292" spans="1:9" customFormat="1">
      <c r="A292" s="31"/>
      <c r="B292" s="32"/>
      <c r="C292" s="32"/>
      <c r="D292" s="32"/>
      <c r="E292" s="32"/>
      <c r="F292" s="32"/>
      <c r="G292" s="33"/>
      <c r="H292" s="34"/>
      <c r="I292" s="35"/>
    </row>
    <row r="293" spans="1:9" customFormat="1">
      <c r="A293" s="31"/>
      <c r="B293" s="32"/>
      <c r="C293" s="32"/>
      <c r="D293" s="32"/>
      <c r="E293" s="32"/>
      <c r="F293" s="32"/>
      <c r="G293" s="33"/>
      <c r="H293" s="34"/>
      <c r="I293" s="35"/>
    </row>
    <row r="294" spans="1:9" customFormat="1">
      <c r="A294" s="31"/>
      <c r="B294" s="32"/>
      <c r="C294" s="32"/>
      <c r="D294" s="32"/>
      <c r="E294" s="32"/>
      <c r="F294" s="32"/>
      <c r="G294" s="33"/>
      <c r="H294" s="34"/>
      <c r="I294" s="35"/>
    </row>
    <row r="295" spans="1:9" customFormat="1">
      <c r="A295" s="31"/>
      <c r="B295" s="32"/>
      <c r="C295" s="32"/>
      <c r="D295" s="32"/>
      <c r="E295" s="32"/>
      <c r="F295" s="32"/>
      <c r="G295" s="33"/>
      <c r="H295" s="34"/>
      <c r="I295" s="35"/>
    </row>
    <row r="296" spans="1:9" customFormat="1">
      <c r="A296" s="31"/>
      <c r="B296" s="32"/>
      <c r="C296" s="32"/>
      <c r="D296" s="32"/>
      <c r="E296" s="32"/>
      <c r="F296" s="32"/>
      <c r="G296" s="33"/>
      <c r="H296" s="34"/>
      <c r="I296" s="35"/>
    </row>
    <row r="297" spans="1:9" customFormat="1">
      <c r="A297" s="31"/>
      <c r="B297" s="32"/>
      <c r="C297" s="32"/>
      <c r="D297" s="32"/>
      <c r="E297" s="32"/>
      <c r="F297" s="32"/>
      <c r="G297" s="33"/>
      <c r="H297" s="34"/>
      <c r="I297" s="35"/>
    </row>
    <row r="298" spans="1:9" customFormat="1">
      <c r="A298" s="31"/>
      <c r="B298" s="32"/>
      <c r="C298" s="32"/>
      <c r="D298" s="32"/>
      <c r="E298" s="32"/>
      <c r="F298" s="32"/>
      <c r="G298" s="33"/>
      <c r="H298" s="34"/>
      <c r="I298" s="35"/>
    </row>
    <row r="299" spans="1:9" customFormat="1">
      <c r="A299" s="31"/>
      <c r="B299" s="32"/>
      <c r="C299" s="32"/>
      <c r="D299" s="32"/>
      <c r="E299" s="32"/>
      <c r="F299" s="32"/>
      <c r="G299" s="33"/>
      <c r="H299" s="34"/>
      <c r="I299" s="35"/>
    </row>
    <row r="300" spans="1:9" customFormat="1">
      <c r="A300" s="31"/>
      <c r="B300" s="32"/>
      <c r="C300" s="32"/>
      <c r="D300" s="32"/>
      <c r="E300" s="32"/>
      <c r="F300" s="32"/>
      <c r="G300" s="33"/>
      <c r="H300" s="34"/>
      <c r="I300" s="35"/>
    </row>
    <row r="301" spans="1:9" customFormat="1">
      <c r="A301" s="31"/>
      <c r="B301" s="32"/>
      <c r="C301" s="32"/>
      <c r="D301" s="32"/>
      <c r="E301" s="32"/>
      <c r="F301" s="32"/>
      <c r="G301" s="33"/>
      <c r="H301" s="34"/>
      <c r="I301" s="35"/>
    </row>
    <row r="302" spans="1:9" customFormat="1">
      <c r="A302" s="31"/>
      <c r="B302" s="32"/>
      <c r="C302" s="32"/>
      <c r="D302" s="32"/>
      <c r="E302" s="32"/>
      <c r="F302" s="32"/>
      <c r="G302" s="33"/>
      <c r="H302" s="34"/>
      <c r="I302" s="35"/>
    </row>
    <row r="303" spans="1:9" customFormat="1">
      <c r="A303" s="31"/>
      <c r="B303" s="32"/>
      <c r="C303" s="32"/>
      <c r="D303" s="32"/>
      <c r="E303" s="32"/>
      <c r="F303" s="32"/>
      <c r="G303" s="33"/>
      <c r="H303" s="34"/>
      <c r="I303" s="35"/>
    </row>
    <row r="304" spans="1:9" customFormat="1">
      <c r="A304" s="31"/>
      <c r="B304" s="32"/>
      <c r="C304" s="32"/>
      <c r="D304" s="32"/>
      <c r="E304" s="32"/>
      <c r="F304" s="32"/>
      <c r="G304" s="33"/>
      <c r="H304" s="34"/>
      <c r="I304" s="35"/>
    </row>
    <row r="305" spans="1:9" customFormat="1">
      <c r="A305" s="31"/>
      <c r="B305" s="32"/>
      <c r="C305" s="32"/>
      <c r="D305" s="32"/>
      <c r="E305" s="32"/>
      <c r="F305" s="32"/>
      <c r="G305" s="33"/>
      <c r="H305" s="34"/>
      <c r="I305" s="35"/>
    </row>
    <row r="306" spans="1:9" customFormat="1">
      <c r="A306" s="31"/>
      <c r="B306" s="32"/>
      <c r="C306" s="32"/>
      <c r="D306" s="32"/>
      <c r="E306" s="32"/>
      <c r="F306" s="32"/>
      <c r="G306" s="33"/>
      <c r="H306" s="34"/>
      <c r="I306" s="35"/>
    </row>
    <row r="307" spans="1:9" customFormat="1">
      <c r="A307" s="31"/>
      <c r="B307" s="32"/>
      <c r="C307" s="32"/>
      <c r="D307" s="32"/>
      <c r="E307" s="32"/>
      <c r="F307" s="32"/>
      <c r="G307" s="33"/>
      <c r="H307" s="34"/>
      <c r="I307" s="35"/>
    </row>
    <row r="308" spans="1:9" customFormat="1">
      <c r="A308" s="31"/>
      <c r="B308" s="32"/>
      <c r="C308" s="32"/>
      <c r="D308" s="32"/>
      <c r="E308" s="32"/>
      <c r="F308" s="32"/>
      <c r="G308" s="33"/>
      <c r="H308" s="34"/>
      <c r="I308" s="35"/>
    </row>
    <row r="309" spans="1:9" customFormat="1">
      <c r="A309" s="31"/>
      <c r="B309" s="32"/>
      <c r="C309" s="32"/>
      <c r="D309" s="32"/>
      <c r="E309" s="32"/>
      <c r="F309" s="32"/>
      <c r="G309" s="33"/>
      <c r="H309" s="34"/>
      <c r="I309" s="35"/>
    </row>
    <row r="310" spans="1:9" customFormat="1">
      <c r="A310" s="31"/>
      <c r="B310" s="32"/>
      <c r="C310" s="32"/>
      <c r="D310" s="32"/>
      <c r="E310" s="32"/>
      <c r="F310" s="32"/>
      <c r="G310" s="33"/>
      <c r="H310" s="34"/>
      <c r="I310" s="35"/>
    </row>
    <row r="311" spans="1:9" customFormat="1">
      <c r="A311" s="31"/>
      <c r="B311" s="32"/>
      <c r="C311" s="32"/>
      <c r="D311" s="32"/>
      <c r="E311" s="32"/>
      <c r="F311" s="32"/>
      <c r="G311" s="33"/>
      <c r="H311" s="34"/>
      <c r="I311" s="35"/>
    </row>
    <row r="312" spans="1:9" customFormat="1">
      <c r="A312" s="31"/>
      <c r="B312" s="32"/>
      <c r="C312" s="32"/>
      <c r="D312" s="32"/>
      <c r="E312" s="32"/>
      <c r="F312" s="32"/>
      <c r="G312" s="33"/>
      <c r="H312" s="34"/>
      <c r="I312" s="35"/>
    </row>
    <row r="313" spans="1:9" customFormat="1">
      <c r="A313" s="31"/>
      <c r="B313" s="32"/>
      <c r="C313" s="32"/>
      <c r="D313" s="32"/>
      <c r="E313" s="32"/>
      <c r="F313" s="32"/>
      <c r="G313" s="33"/>
      <c r="H313" s="34"/>
      <c r="I313" s="35"/>
    </row>
    <row r="314" spans="1:9" customFormat="1">
      <c r="A314" s="31"/>
      <c r="B314" s="32"/>
      <c r="C314" s="32"/>
      <c r="D314" s="32"/>
      <c r="E314" s="32"/>
      <c r="F314" s="32"/>
      <c r="G314" s="33"/>
      <c r="H314" s="34"/>
      <c r="I314" s="35"/>
    </row>
    <row r="315" spans="1:9" customFormat="1">
      <c r="A315" s="31"/>
      <c r="B315" s="32"/>
      <c r="C315" s="32"/>
      <c r="D315" s="32"/>
      <c r="E315" s="32"/>
      <c r="F315" s="32"/>
      <c r="G315" s="33"/>
      <c r="H315" s="34"/>
      <c r="I315" s="35"/>
    </row>
    <row r="316" spans="1:9" customFormat="1">
      <c r="A316" s="31"/>
      <c r="B316" s="32"/>
      <c r="C316" s="32"/>
      <c r="D316" s="32"/>
      <c r="E316" s="32"/>
      <c r="F316" s="32"/>
      <c r="G316" s="33"/>
      <c r="H316" s="34"/>
      <c r="I316" s="35"/>
    </row>
    <row r="317" spans="1:9" customFormat="1">
      <c r="A317" s="31"/>
      <c r="B317" s="32"/>
      <c r="C317" s="32"/>
      <c r="D317" s="32"/>
      <c r="E317" s="32"/>
      <c r="F317" s="32"/>
      <c r="G317" s="33"/>
      <c r="H317" s="34"/>
      <c r="I317" s="35"/>
    </row>
    <row r="318" spans="1:9" customFormat="1">
      <c r="A318" s="31"/>
      <c r="B318" s="32"/>
      <c r="C318" s="32"/>
      <c r="D318" s="32"/>
      <c r="E318" s="32"/>
      <c r="F318" s="32"/>
      <c r="G318" s="33"/>
      <c r="H318" s="34"/>
      <c r="I318" s="35"/>
    </row>
    <row r="319" spans="1:9" customFormat="1">
      <c r="A319" s="31"/>
      <c r="B319" s="32"/>
      <c r="C319" s="32"/>
      <c r="D319" s="32"/>
      <c r="E319" s="32"/>
      <c r="F319" s="32"/>
      <c r="G319" s="33"/>
      <c r="H319" s="34"/>
      <c r="I319" s="35"/>
    </row>
    <row r="320" spans="1:9" customFormat="1">
      <c r="A320" s="31"/>
      <c r="B320" s="32"/>
      <c r="C320" s="32"/>
      <c r="D320" s="32"/>
      <c r="E320" s="32"/>
      <c r="F320" s="32"/>
      <c r="G320" s="33"/>
      <c r="H320" s="34"/>
      <c r="I320" s="35"/>
    </row>
    <row r="321" spans="1:9" customFormat="1">
      <c r="A321" s="31"/>
      <c r="B321" s="32"/>
      <c r="C321" s="32"/>
      <c r="D321" s="32"/>
      <c r="E321" s="32"/>
      <c r="F321" s="32"/>
      <c r="G321" s="33"/>
      <c r="H321" s="34"/>
      <c r="I321" s="35"/>
    </row>
    <row r="322" spans="1:9" customFormat="1">
      <c r="A322" s="31"/>
      <c r="B322" s="32"/>
      <c r="C322" s="32"/>
      <c r="D322" s="32"/>
      <c r="E322" s="32"/>
      <c r="F322" s="32"/>
      <c r="G322" s="33"/>
      <c r="H322" s="34"/>
      <c r="I322" s="35"/>
    </row>
    <row r="323" spans="1:9" customFormat="1">
      <c r="A323" s="31"/>
      <c r="B323" s="32"/>
      <c r="C323" s="32"/>
      <c r="D323" s="32"/>
      <c r="E323" s="32"/>
      <c r="F323" s="32"/>
      <c r="G323" s="33"/>
      <c r="H323" s="34"/>
      <c r="I323" s="35"/>
    </row>
    <row r="324" spans="1:9" customFormat="1">
      <c r="A324" s="31"/>
      <c r="B324" s="32"/>
      <c r="C324" s="32"/>
      <c r="D324" s="32"/>
      <c r="E324" s="32"/>
      <c r="F324" s="32"/>
      <c r="G324" s="33"/>
      <c r="H324" s="34"/>
      <c r="I324" s="35"/>
    </row>
    <row r="325" spans="1:9" customFormat="1">
      <c r="A325" s="31"/>
      <c r="B325" s="32"/>
      <c r="C325" s="32"/>
      <c r="D325" s="32"/>
      <c r="E325" s="32"/>
      <c r="F325" s="32"/>
      <c r="G325" s="33"/>
      <c r="H325" s="34"/>
      <c r="I325" s="35"/>
    </row>
    <row r="326" spans="1:9" customFormat="1">
      <c r="A326" s="31"/>
      <c r="B326" s="32"/>
      <c r="C326" s="32"/>
      <c r="D326" s="32"/>
      <c r="E326" s="32"/>
      <c r="F326" s="32"/>
      <c r="G326" s="33"/>
      <c r="H326" s="34"/>
      <c r="I326" s="35"/>
    </row>
    <row r="327" spans="1:9" customFormat="1">
      <c r="A327" s="31"/>
      <c r="B327" s="32"/>
      <c r="C327" s="32"/>
      <c r="D327" s="32"/>
      <c r="E327" s="32"/>
      <c r="F327" s="32"/>
      <c r="G327" s="33"/>
      <c r="H327" s="34"/>
      <c r="I327" s="35"/>
    </row>
    <row r="328" spans="1:9" customFormat="1">
      <c r="A328" s="31"/>
      <c r="B328" s="32"/>
      <c r="C328" s="32"/>
      <c r="D328" s="32"/>
      <c r="E328" s="32"/>
      <c r="F328" s="32"/>
      <c r="G328" s="33"/>
      <c r="H328" s="34"/>
      <c r="I328" s="35"/>
    </row>
    <row r="329" spans="1:9" customFormat="1">
      <c r="A329" s="31"/>
      <c r="B329" s="32"/>
      <c r="C329" s="32"/>
      <c r="D329" s="32"/>
      <c r="E329" s="32"/>
      <c r="F329" s="32"/>
      <c r="G329" s="33"/>
      <c r="H329" s="34"/>
      <c r="I329" s="35"/>
    </row>
    <row r="330" spans="1:9" customFormat="1">
      <c r="A330" s="31"/>
      <c r="B330" s="32"/>
      <c r="C330" s="32"/>
      <c r="D330" s="32"/>
      <c r="E330" s="32"/>
      <c r="F330" s="32"/>
      <c r="G330" s="33"/>
      <c r="H330" s="34"/>
      <c r="I330" s="35"/>
    </row>
    <row r="331" spans="1:9" customFormat="1">
      <c r="A331" s="31"/>
      <c r="B331" s="32"/>
      <c r="C331" s="32"/>
      <c r="D331" s="32"/>
      <c r="E331" s="32"/>
      <c r="F331" s="32"/>
      <c r="G331" s="33"/>
      <c r="H331" s="34"/>
      <c r="I331" s="35"/>
    </row>
    <row r="332" spans="1:9" customFormat="1">
      <c r="A332" s="31"/>
      <c r="B332" s="32"/>
      <c r="C332" s="32"/>
      <c r="D332" s="32"/>
      <c r="E332" s="32"/>
      <c r="F332" s="32"/>
      <c r="G332" s="33"/>
      <c r="H332" s="34"/>
      <c r="I332" s="35"/>
    </row>
    <row r="333" spans="1:9" customFormat="1">
      <c r="A333" s="31"/>
      <c r="B333" s="32"/>
      <c r="C333" s="32"/>
      <c r="D333" s="32"/>
      <c r="E333" s="32"/>
      <c r="F333" s="32"/>
      <c r="G333" s="33"/>
      <c r="H333" s="34"/>
      <c r="I333" s="35"/>
    </row>
    <row r="334" spans="1:9" customFormat="1">
      <c r="A334" s="31"/>
      <c r="B334" s="32"/>
      <c r="C334" s="32"/>
      <c r="D334" s="32"/>
      <c r="E334" s="32"/>
      <c r="F334" s="32"/>
      <c r="G334" s="33"/>
      <c r="H334" s="34"/>
      <c r="I334" s="35"/>
    </row>
    <row r="335" spans="1:9" customFormat="1">
      <c r="A335" s="31"/>
      <c r="B335" s="32"/>
      <c r="C335" s="32"/>
      <c r="D335" s="32"/>
      <c r="E335" s="32"/>
      <c r="F335" s="32"/>
      <c r="G335" s="33"/>
      <c r="H335" s="34"/>
      <c r="I335" s="35"/>
    </row>
    <row r="336" spans="1:9" customFormat="1">
      <c r="A336" s="31"/>
      <c r="B336" s="32"/>
      <c r="C336" s="32"/>
      <c r="D336" s="32"/>
      <c r="E336" s="32"/>
      <c r="F336" s="32"/>
      <c r="G336" s="33"/>
      <c r="H336" s="34"/>
      <c r="I336" s="35"/>
    </row>
    <row r="337" spans="1:9" customFormat="1">
      <c r="A337" s="31"/>
      <c r="B337" s="32"/>
      <c r="C337" s="32"/>
      <c r="D337" s="32"/>
      <c r="E337" s="32"/>
      <c r="F337" s="32"/>
      <c r="G337" s="33"/>
      <c r="H337" s="34"/>
      <c r="I337" s="35"/>
    </row>
    <row r="338" spans="1:9" customFormat="1">
      <c r="A338" s="31"/>
      <c r="B338" s="32"/>
      <c r="C338" s="32"/>
      <c r="D338" s="32"/>
      <c r="E338" s="32"/>
      <c r="F338" s="32"/>
      <c r="G338" s="33"/>
      <c r="H338" s="34"/>
      <c r="I338" s="35"/>
    </row>
    <row r="339" spans="1:9" customFormat="1">
      <c r="A339" s="31"/>
      <c r="B339" s="32"/>
      <c r="C339" s="32"/>
      <c r="D339" s="32"/>
      <c r="E339" s="32"/>
      <c r="F339" s="32"/>
      <c r="G339" s="33"/>
      <c r="H339" s="34"/>
      <c r="I339" s="35"/>
    </row>
    <row r="340" spans="1:9" customFormat="1">
      <c r="A340" s="31"/>
      <c r="B340" s="32"/>
      <c r="C340" s="32"/>
      <c r="D340" s="32"/>
      <c r="E340" s="32"/>
      <c r="F340" s="32"/>
      <c r="G340" s="33"/>
      <c r="H340" s="34"/>
      <c r="I340" s="35"/>
    </row>
    <row r="341" spans="1:9" customFormat="1">
      <c r="A341" s="31"/>
      <c r="B341" s="32"/>
      <c r="C341" s="32"/>
      <c r="D341" s="32"/>
      <c r="E341" s="32"/>
      <c r="F341" s="32"/>
      <c r="G341" s="33"/>
      <c r="H341" s="34"/>
      <c r="I341" s="35"/>
    </row>
    <row r="342" spans="1:9" customFormat="1">
      <c r="A342" s="31"/>
      <c r="B342" s="32"/>
      <c r="C342" s="32"/>
      <c r="D342" s="32"/>
      <c r="E342" s="32"/>
      <c r="F342" s="32"/>
      <c r="G342" s="33"/>
      <c r="H342" s="34"/>
      <c r="I342" s="35"/>
    </row>
    <row r="343" spans="1:9" customFormat="1">
      <c r="A343" s="31"/>
      <c r="B343" s="32"/>
      <c r="C343" s="32"/>
      <c r="D343" s="32"/>
      <c r="E343" s="32"/>
      <c r="F343" s="32"/>
      <c r="G343" s="33"/>
      <c r="H343" s="34"/>
      <c r="I343" s="35"/>
    </row>
    <row r="344" spans="1:9" customFormat="1">
      <c r="A344" s="31"/>
      <c r="B344" s="32"/>
      <c r="C344" s="32"/>
      <c r="D344" s="32"/>
      <c r="E344" s="32"/>
      <c r="F344" s="32"/>
      <c r="G344" s="33"/>
      <c r="H344" s="34"/>
      <c r="I344" s="35"/>
    </row>
    <row r="345" spans="1:9" customFormat="1">
      <c r="A345" s="31"/>
      <c r="B345" s="32"/>
      <c r="C345" s="32"/>
      <c r="D345" s="32"/>
      <c r="E345" s="32"/>
      <c r="F345" s="32"/>
      <c r="G345" s="33"/>
      <c r="H345" s="34"/>
      <c r="I345" s="35"/>
    </row>
    <row r="346" spans="1:9" customFormat="1">
      <c r="A346" s="31"/>
      <c r="B346" s="32"/>
      <c r="C346" s="32"/>
      <c r="D346" s="32"/>
      <c r="E346" s="32"/>
      <c r="F346" s="32"/>
      <c r="G346" s="33"/>
      <c r="H346" s="34"/>
      <c r="I346" s="35"/>
    </row>
    <row r="347" spans="1:9" customFormat="1">
      <c r="A347" s="31"/>
      <c r="B347" s="32"/>
      <c r="C347" s="32"/>
      <c r="D347" s="32"/>
      <c r="E347" s="32"/>
      <c r="F347" s="32"/>
      <c r="G347" s="33"/>
      <c r="H347" s="34"/>
      <c r="I347" s="35"/>
    </row>
    <row r="348" spans="1:9" customFormat="1">
      <c r="A348" s="31"/>
      <c r="B348" s="32"/>
      <c r="C348" s="32"/>
      <c r="D348" s="32"/>
      <c r="E348" s="32"/>
      <c r="F348" s="32"/>
      <c r="G348" s="33"/>
      <c r="H348" s="34"/>
      <c r="I348" s="35"/>
    </row>
    <row r="349" spans="1:9" customFormat="1">
      <c r="A349" s="31"/>
      <c r="B349" s="32"/>
      <c r="C349" s="32"/>
      <c r="D349" s="32"/>
      <c r="E349" s="32"/>
      <c r="F349" s="32"/>
      <c r="G349" s="33"/>
      <c r="H349" s="34"/>
      <c r="I349" s="35"/>
    </row>
    <row r="350" spans="1:9" customFormat="1">
      <c r="A350" s="31"/>
      <c r="B350" s="32"/>
      <c r="C350" s="32"/>
      <c r="D350" s="32"/>
      <c r="E350" s="32"/>
      <c r="F350" s="32"/>
      <c r="G350" s="33"/>
      <c r="H350" s="34"/>
      <c r="I350" s="35"/>
    </row>
    <row r="351" spans="1:9" customFormat="1">
      <c r="A351" s="31"/>
      <c r="B351" s="32"/>
      <c r="C351" s="32"/>
      <c r="D351" s="32"/>
      <c r="E351" s="32"/>
      <c r="F351" s="32"/>
      <c r="G351" s="33"/>
      <c r="H351" s="34"/>
      <c r="I351" s="35"/>
    </row>
    <row r="352" spans="1:9" customFormat="1">
      <c r="A352" s="31"/>
      <c r="B352" s="32"/>
      <c r="C352" s="32"/>
      <c r="D352" s="32"/>
      <c r="E352" s="32"/>
      <c r="F352" s="32"/>
      <c r="G352" s="33"/>
      <c r="H352" s="34"/>
      <c r="I352" s="35"/>
    </row>
    <row r="353" spans="1:9" customFormat="1">
      <c r="A353" s="31"/>
      <c r="B353" s="32"/>
      <c r="C353" s="32"/>
      <c r="D353" s="32"/>
      <c r="E353" s="32"/>
      <c r="F353" s="32"/>
      <c r="G353" s="33"/>
      <c r="H353" s="34"/>
      <c r="I353" s="35"/>
    </row>
    <row r="354" spans="1:9" customFormat="1">
      <c r="A354" s="31"/>
      <c r="B354" s="32"/>
      <c r="C354" s="32"/>
      <c r="D354" s="32"/>
      <c r="E354" s="32"/>
      <c r="F354" s="32"/>
      <c r="G354" s="33"/>
      <c r="H354" s="34"/>
      <c r="I354" s="35"/>
    </row>
    <row r="355" spans="1:9" customFormat="1">
      <c r="A355" s="31"/>
      <c r="B355" s="32"/>
      <c r="C355" s="32"/>
      <c r="D355" s="32"/>
      <c r="E355" s="32"/>
      <c r="F355" s="32"/>
      <c r="G355" s="33"/>
      <c r="H355" s="34"/>
      <c r="I355" s="35"/>
    </row>
    <row r="356" spans="1:9" customFormat="1">
      <c r="A356" s="31"/>
      <c r="B356" s="32"/>
      <c r="C356" s="32"/>
      <c r="D356" s="32"/>
      <c r="E356" s="32"/>
      <c r="F356" s="32"/>
      <c r="G356" s="33"/>
      <c r="H356" s="34"/>
      <c r="I356" s="35"/>
    </row>
    <row r="357" spans="1:9" customFormat="1">
      <c r="A357" s="31"/>
      <c r="B357" s="32"/>
      <c r="C357" s="32"/>
      <c r="D357" s="32"/>
      <c r="E357" s="32"/>
      <c r="F357" s="32"/>
      <c r="G357" s="33"/>
      <c r="H357" s="34"/>
      <c r="I357" s="35"/>
    </row>
    <row r="358" spans="1:9" customFormat="1">
      <c r="A358" s="31"/>
      <c r="B358" s="32"/>
      <c r="C358" s="32"/>
      <c r="D358" s="32"/>
      <c r="E358" s="32"/>
      <c r="F358" s="32"/>
      <c r="G358" s="33"/>
      <c r="H358" s="34"/>
      <c r="I358" s="35"/>
    </row>
    <row r="359" spans="1:9" customFormat="1">
      <c r="A359" s="31"/>
      <c r="B359" s="32"/>
      <c r="C359" s="32"/>
      <c r="D359" s="32"/>
      <c r="E359" s="32"/>
      <c r="F359" s="32"/>
      <c r="G359" s="33"/>
      <c r="H359" s="34"/>
      <c r="I359" s="35"/>
    </row>
    <row r="360" spans="1:9" customFormat="1">
      <c r="A360" s="31"/>
      <c r="B360" s="32"/>
      <c r="C360" s="32"/>
      <c r="D360" s="32"/>
      <c r="E360" s="32"/>
      <c r="F360" s="32"/>
      <c r="G360" s="33"/>
      <c r="H360" s="34"/>
      <c r="I360" s="35"/>
    </row>
    <row r="361" spans="1:9" customFormat="1">
      <c r="A361" s="31"/>
      <c r="B361" s="32"/>
      <c r="C361" s="32"/>
      <c r="D361" s="32"/>
      <c r="E361" s="32"/>
      <c r="F361" s="32"/>
      <c r="G361" s="33"/>
      <c r="H361" s="34"/>
      <c r="I361" s="35"/>
    </row>
    <row r="362" spans="1:9" customFormat="1">
      <c r="A362" s="31"/>
      <c r="B362" s="32"/>
      <c r="C362" s="32"/>
      <c r="D362" s="32"/>
      <c r="E362" s="32"/>
      <c r="F362" s="32"/>
      <c r="G362" s="33"/>
      <c r="H362" s="34"/>
      <c r="I362" s="35"/>
    </row>
    <row r="363" spans="1:9" customFormat="1">
      <c r="A363" s="31"/>
      <c r="B363" s="32"/>
      <c r="C363" s="32"/>
      <c r="D363" s="32"/>
      <c r="E363" s="32"/>
      <c r="F363" s="32"/>
      <c r="G363" s="33"/>
      <c r="H363" s="34"/>
      <c r="I363" s="35"/>
    </row>
    <row r="364" spans="1:9" customFormat="1">
      <c r="A364" s="31"/>
      <c r="B364" s="32"/>
      <c r="C364" s="32"/>
      <c r="D364" s="32"/>
      <c r="E364" s="32"/>
      <c r="F364" s="32"/>
      <c r="G364" s="33"/>
      <c r="H364" s="34"/>
      <c r="I364" s="35"/>
    </row>
    <row r="365" spans="1:9" customFormat="1">
      <c r="A365" s="31"/>
      <c r="B365" s="32"/>
      <c r="C365" s="32"/>
      <c r="D365" s="32"/>
      <c r="E365" s="32"/>
      <c r="F365" s="32"/>
      <c r="G365" s="33"/>
      <c r="H365" s="34"/>
      <c r="I365" s="35"/>
    </row>
    <row r="366" spans="1:9" customFormat="1">
      <c r="A366" s="31"/>
      <c r="B366" s="32"/>
      <c r="C366" s="32"/>
      <c r="D366" s="32"/>
      <c r="E366" s="32"/>
      <c r="F366" s="32"/>
      <c r="G366" s="33"/>
      <c r="H366" s="34"/>
      <c r="I366" s="35"/>
    </row>
    <row r="367" spans="1:9" customFormat="1">
      <c r="A367" s="31"/>
      <c r="B367" s="32"/>
      <c r="C367" s="32"/>
      <c r="D367" s="32"/>
      <c r="E367" s="32"/>
      <c r="F367" s="32"/>
      <c r="G367" s="33"/>
      <c r="H367" s="34"/>
      <c r="I367" s="35"/>
    </row>
    <row r="368" spans="1:9" customFormat="1">
      <c r="A368" s="31"/>
      <c r="B368" s="32"/>
      <c r="C368" s="32"/>
      <c r="D368" s="32"/>
      <c r="E368" s="32"/>
      <c r="F368" s="32"/>
      <c r="G368" s="33"/>
      <c r="H368" s="34"/>
      <c r="I368" s="35"/>
    </row>
    <row r="369" spans="1:9" customFormat="1">
      <c r="A369" s="31"/>
      <c r="B369" s="32"/>
      <c r="C369" s="32"/>
      <c r="D369" s="32"/>
      <c r="E369" s="32"/>
      <c r="F369" s="32"/>
      <c r="G369" s="33"/>
      <c r="H369" s="34"/>
      <c r="I369" s="35"/>
    </row>
    <row r="370" spans="1:9" customFormat="1">
      <c r="A370" s="31"/>
      <c r="B370" s="32"/>
      <c r="C370" s="32"/>
      <c r="D370" s="32"/>
      <c r="E370" s="32"/>
      <c r="F370" s="32"/>
      <c r="G370" s="33"/>
      <c r="H370" s="34"/>
      <c r="I370" s="35"/>
    </row>
    <row r="371" spans="1:9" customFormat="1">
      <c r="A371" s="31"/>
      <c r="B371" s="32"/>
      <c r="C371" s="32"/>
      <c r="D371" s="32"/>
      <c r="E371" s="32"/>
      <c r="F371" s="32"/>
      <c r="G371" s="33"/>
      <c r="H371" s="34"/>
      <c r="I371" s="35"/>
    </row>
    <row r="372" spans="1:9" customFormat="1">
      <c r="A372" s="31"/>
      <c r="B372" s="32"/>
      <c r="C372" s="32"/>
      <c r="D372" s="32"/>
      <c r="E372" s="32"/>
      <c r="F372" s="32"/>
      <c r="G372" s="33"/>
      <c r="H372" s="34"/>
      <c r="I372" s="35"/>
    </row>
    <row r="373" spans="1:9" customFormat="1">
      <c r="A373" s="31"/>
      <c r="B373" s="32"/>
      <c r="C373" s="32"/>
      <c r="D373" s="32"/>
      <c r="E373" s="32"/>
      <c r="F373" s="32"/>
      <c r="G373" s="33"/>
      <c r="H373" s="34"/>
      <c r="I373" s="35"/>
    </row>
    <row r="374" spans="1:9" customFormat="1">
      <c r="A374" s="31"/>
      <c r="B374" s="32"/>
      <c r="C374" s="32"/>
      <c r="D374" s="32"/>
      <c r="E374" s="32"/>
      <c r="F374" s="32"/>
      <c r="G374" s="33"/>
      <c r="H374" s="34"/>
      <c r="I374" s="35"/>
    </row>
    <row r="375" spans="1:9" customFormat="1">
      <c r="A375" s="31"/>
      <c r="B375" s="32"/>
      <c r="C375" s="32"/>
      <c r="D375" s="32"/>
      <c r="E375" s="32"/>
      <c r="F375" s="32"/>
      <c r="G375" s="33"/>
      <c r="H375" s="34"/>
      <c r="I375" s="35"/>
    </row>
    <row r="376" spans="1:9" customFormat="1">
      <c r="A376" s="31"/>
      <c r="B376" s="32"/>
      <c r="C376" s="32"/>
      <c r="D376" s="32"/>
      <c r="E376" s="32"/>
      <c r="F376" s="32"/>
      <c r="G376" s="33"/>
      <c r="H376" s="34"/>
      <c r="I376" s="35"/>
    </row>
    <row r="377" spans="1:9" customFormat="1">
      <c r="A377" s="31"/>
      <c r="B377" s="32"/>
      <c r="C377" s="32"/>
      <c r="D377" s="32"/>
      <c r="E377" s="32"/>
      <c r="F377" s="32"/>
      <c r="G377" s="33"/>
      <c r="H377" s="34"/>
      <c r="I377" s="35"/>
    </row>
    <row r="378" spans="1:9" customFormat="1">
      <c r="A378" s="31"/>
      <c r="B378" s="32"/>
      <c r="C378" s="32"/>
      <c r="D378" s="32"/>
      <c r="E378" s="32"/>
      <c r="F378" s="32"/>
      <c r="G378" s="33"/>
      <c r="H378" s="34"/>
      <c r="I378" s="35"/>
    </row>
    <row r="379" spans="1:9" customFormat="1">
      <c r="A379" s="31"/>
      <c r="B379" s="32"/>
      <c r="C379" s="32"/>
      <c r="D379" s="32"/>
      <c r="E379" s="32"/>
      <c r="F379" s="32"/>
      <c r="G379" s="33"/>
      <c r="H379" s="34"/>
      <c r="I379" s="35"/>
    </row>
    <row r="380" spans="1:9" customFormat="1">
      <c r="A380" s="31"/>
      <c r="B380" s="32"/>
      <c r="C380" s="32"/>
      <c r="D380" s="32"/>
      <c r="E380" s="32"/>
      <c r="F380" s="32"/>
      <c r="G380" s="33"/>
      <c r="H380" s="34"/>
      <c r="I380" s="35"/>
    </row>
    <row r="381" spans="1:9" customFormat="1">
      <c r="A381" s="31"/>
      <c r="B381" s="32"/>
      <c r="C381" s="32"/>
      <c r="D381" s="32"/>
      <c r="E381" s="32"/>
      <c r="F381" s="32"/>
      <c r="G381" s="33"/>
      <c r="H381" s="34"/>
      <c r="I381" s="35"/>
    </row>
    <row r="382" spans="1:9" customFormat="1">
      <c r="A382" s="31"/>
      <c r="B382" s="32"/>
      <c r="C382" s="32"/>
      <c r="D382" s="32"/>
      <c r="E382" s="32"/>
      <c r="F382" s="32"/>
      <c r="G382" s="33"/>
      <c r="H382" s="34"/>
      <c r="I382" s="35"/>
    </row>
    <row r="383" spans="1:9" customFormat="1">
      <c r="A383" s="31"/>
      <c r="B383" s="32"/>
      <c r="C383" s="32"/>
      <c r="D383" s="32"/>
      <c r="E383" s="32"/>
      <c r="F383" s="32"/>
      <c r="G383" s="33"/>
      <c r="H383" s="34"/>
      <c r="I383" s="35"/>
    </row>
    <row r="384" spans="1:9" customFormat="1">
      <c r="A384" s="31"/>
      <c r="B384" s="32"/>
      <c r="C384" s="32"/>
      <c r="D384" s="32"/>
      <c r="E384" s="32"/>
      <c r="F384" s="32"/>
      <c r="G384" s="33"/>
      <c r="H384" s="34"/>
      <c r="I384" s="35"/>
    </row>
    <row r="385" spans="1:9" customFormat="1">
      <c r="A385" s="31"/>
      <c r="B385" s="32"/>
      <c r="C385" s="32"/>
      <c r="D385" s="32"/>
      <c r="E385" s="32"/>
      <c r="F385" s="32"/>
      <c r="G385" s="33"/>
      <c r="H385" s="34"/>
      <c r="I385" s="35"/>
    </row>
    <row r="386" spans="1:9" customFormat="1">
      <c r="A386" s="31"/>
      <c r="B386" s="32"/>
      <c r="C386" s="32"/>
      <c r="D386" s="32"/>
      <c r="E386" s="32"/>
      <c r="F386" s="32"/>
      <c r="G386" s="33"/>
      <c r="H386" s="34"/>
      <c r="I386" s="35"/>
    </row>
    <row r="387" spans="1:9" customFormat="1">
      <c r="A387" s="31"/>
      <c r="B387" s="32"/>
      <c r="C387" s="32"/>
      <c r="D387" s="32"/>
      <c r="E387" s="32"/>
      <c r="F387" s="32"/>
      <c r="G387" s="33"/>
      <c r="H387" s="34"/>
      <c r="I387" s="35"/>
    </row>
    <row r="388" spans="1:9" customFormat="1">
      <c r="A388" s="31"/>
      <c r="B388" s="32"/>
      <c r="C388" s="32"/>
      <c r="D388" s="32"/>
      <c r="E388" s="32"/>
      <c r="F388" s="32"/>
      <c r="G388" s="33"/>
      <c r="H388" s="34"/>
      <c r="I388" s="35"/>
    </row>
    <row r="389" spans="1:9" customFormat="1">
      <c r="A389" s="31"/>
      <c r="B389" s="32"/>
      <c r="C389" s="32"/>
      <c r="D389" s="32"/>
      <c r="E389" s="32"/>
      <c r="F389" s="32"/>
      <c r="G389" s="33"/>
      <c r="H389" s="34"/>
      <c r="I389" s="35"/>
    </row>
    <row r="390" spans="1:9" customFormat="1">
      <c r="A390" s="31"/>
      <c r="B390" s="32"/>
      <c r="C390" s="32"/>
      <c r="D390" s="32"/>
      <c r="E390" s="32"/>
      <c r="F390" s="32"/>
      <c r="G390" s="33"/>
      <c r="H390" s="34"/>
      <c r="I390" s="35"/>
    </row>
    <row r="391" spans="1:9" customFormat="1">
      <c r="A391" s="31"/>
      <c r="B391" s="32"/>
      <c r="C391" s="32"/>
      <c r="D391" s="32"/>
      <c r="E391" s="32"/>
      <c r="F391" s="32"/>
      <c r="G391" s="33"/>
      <c r="H391" s="34"/>
      <c r="I391" s="35"/>
    </row>
    <row r="392" spans="1:9" customFormat="1">
      <c r="A392" s="31"/>
      <c r="B392" s="32"/>
      <c r="C392" s="32"/>
      <c r="D392" s="32"/>
      <c r="E392" s="32"/>
      <c r="F392" s="32"/>
      <c r="G392" s="33"/>
      <c r="H392" s="34"/>
      <c r="I392" s="35"/>
    </row>
    <row r="393" spans="1:9" customFormat="1">
      <c r="A393" s="31"/>
      <c r="B393" s="32"/>
      <c r="C393" s="32"/>
      <c r="D393" s="32"/>
      <c r="E393" s="32"/>
      <c r="F393" s="32"/>
      <c r="G393" s="33"/>
      <c r="H393" s="34"/>
      <c r="I393" s="35"/>
    </row>
    <row r="394" spans="1:9" customFormat="1">
      <c r="A394" s="31"/>
      <c r="B394" s="32"/>
      <c r="C394" s="32"/>
      <c r="D394" s="32"/>
      <c r="E394" s="32"/>
      <c r="F394" s="32"/>
      <c r="G394" s="33"/>
      <c r="H394" s="34"/>
      <c r="I394" s="35"/>
    </row>
    <row r="395" spans="1:9" customFormat="1">
      <c r="A395" s="31"/>
      <c r="B395" s="32"/>
      <c r="C395" s="32"/>
      <c r="D395" s="32"/>
      <c r="E395" s="32"/>
      <c r="F395" s="32"/>
      <c r="G395" s="33"/>
      <c r="H395" s="34"/>
      <c r="I395" s="35"/>
    </row>
    <row r="396" spans="1:9" customFormat="1">
      <c r="A396" s="31"/>
      <c r="B396" s="32"/>
      <c r="C396" s="32"/>
      <c r="D396" s="32"/>
      <c r="E396" s="32"/>
      <c r="F396" s="32"/>
      <c r="G396" s="33"/>
      <c r="H396" s="34"/>
      <c r="I396" s="35"/>
    </row>
    <row r="397" spans="1:9" customFormat="1">
      <c r="A397" s="31"/>
      <c r="B397" s="32"/>
      <c r="C397" s="32"/>
      <c r="D397" s="32"/>
      <c r="E397" s="32"/>
      <c r="F397" s="32"/>
      <c r="G397" s="33"/>
      <c r="H397" s="34"/>
      <c r="I397" s="35"/>
    </row>
    <row r="398" spans="1:9" customFormat="1">
      <c r="A398" s="31"/>
      <c r="B398" s="32"/>
      <c r="C398" s="32"/>
      <c r="D398" s="32"/>
      <c r="E398" s="32"/>
      <c r="F398" s="32"/>
      <c r="G398" s="33"/>
      <c r="H398" s="34"/>
      <c r="I398" s="35"/>
    </row>
    <row r="399" spans="1:9" customFormat="1">
      <c r="A399" s="31"/>
      <c r="B399" s="32"/>
      <c r="C399" s="32"/>
      <c r="D399" s="32"/>
      <c r="E399" s="32"/>
      <c r="F399" s="32"/>
      <c r="G399" s="33"/>
      <c r="H399" s="34"/>
      <c r="I399" s="35"/>
    </row>
    <row r="400" spans="1:9" customFormat="1">
      <c r="A400" s="31"/>
      <c r="B400" s="32"/>
      <c r="C400" s="32"/>
      <c r="D400" s="32"/>
      <c r="E400" s="32"/>
      <c r="F400" s="32"/>
      <c r="G400" s="33"/>
      <c r="H400" s="34"/>
      <c r="I400" s="35"/>
    </row>
    <row r="401" spans="1:9" customFormat="1">
      <c r="A401" s="31"/>
      <c r="B401" s="32"/>
      <c r="C401" s="32"/>
      <c r="D401" s="32"/>
      <c r="E401" s="32"/>
      <c r="F401" s="32"/>
      <c r="G401" s="33"/>
      <c r="H401" s="34"/>
      <c r="I401" s="35"/>
    </row>
    <row r="402" spans="1:9" customFormat="1">
      <c r="A402" s="31"/>
      <c r="B402" s="32"/>
      <c r="C402" s="32"/>
      <c r="D402" s="32"/>
      <c r="E402" s="32"/>
      <c r="F402" s="32"/>
      <c r="G402" s="33"/>
      <c r="H402" s="34"/>
      <c r="I402" s="35"/>
    </row>
    <row r="403" spans="1:9" customFormat="1">
      <c r="A403" s="31"/>
      <c r="B403" s="32"/>
      <c r="C403" s="32"/>
      <c r="D403" s="32"/>
      <c r="E403" s="32"/>
      <c r="F403" s="32"/>
      <c r="G403" s="33"/>
      <c r="H403" s="34"/>
      <c r="I403" s="35"/>
    </row>
    <row r="404" spans="1:9" customFormat="1">
      <c r="A404" s="31"/>
      <c r="B404" s="32"/>
      <c r="C404" s="32"/>
      <c r="D404" s="32"/>
      <c r="E404" s="32"/>
      <c r="F404" s="32"/>
      <c r="G404" s="33"/>
      <c r="H404" s="34"/>
      <c r="I404" s="35"/>
    </row>
    <row r="405" spans="1:9" customFormat="1">
      <c r="A405" s="31"/>
      <c r="B405" s="32"/>
      <c r="C405" s="32"/>
      <c r="D405" s="32"/>
      <c r="E405" s="32"/>
      <c r="F405" s="32"/>
      <c r="G405" s="33"/>
      <c r="H405" s="34"/>
      <c r="I405" s="35"/>
    </row>
    <row r="406" spans="1:9" customFormat="1">
      <c r="A406" s="31"/>
      <c r="B406" s="32"/>
      <c r="C406" s="32"/>
      <c r="D406" s="32"/>
      <c r="E406" s="32"/>
      <c r="F406" s="32"/>
      <c r="G406" s="33"/>
      <c r="H406" s="34"/>
      <c r="I406" s="35"/>
    </row>
    <row r="407" spans="1:9" customFormat="1">
      <c r="A407" s="31"/>
      <c r="B407" s="32"/>
      <c r="C407" s="32"/>
      <c r="D407" s="32"/>
      <c r="E407" s="32"/>
      <c r="F407" s="32"/>
      <c r="G407" s="33"/>
      <c r="H407" s="34"/>
      <c r="I407" s="35"/>
    </row>
    <row r="408" spans="1:9" customFormat="1">
      <c r="A408" s="31"/>
      <c r="B408" s="32"/>
      <c r="C408" s="32"/>
      <c r="D408" s="32"/>
      <c r="E408" s="32"/>
      <c r="F408" s="32"/>
      <c r="G408" s="33"/>
      <c r="H408" s="34"/>
      <c r="I408" s="35"/>
    </row>
    <row r="409" spans="1:9" customFormat="1">
      <c r="A409" s="31"/>
      <c r="B409" s="32"/>
      <c r="C409" s="32"/>
      <c r="D409" s="32"/>
      <c r="E409" s="32"/>
      <c r="F409" s="32"/>
      <c r="G409" s="33"/>
      <c r="H409" s="34"/>
      <c r="I409" s="35"/>
    </row>
    <row r="410" spans="1:9" customFormat="1">
      <c r="A410" s="31"/>
      <c r="B410" s="32"/>
      <c r="C410" s="32"/>
      <c r="D410" s="32"/>
      <c r="E410" s="32"/>
      <c r="F410" s="32"/>
      <c r="G410" s="33"/>
      <c r="H410" s="34"/>
      <c r="I410" s="35"/>
    </row>
    <row r="411" spans="1:9" customFormat="1">
      <c r="A411" s="31"/>
      <c r="B411" s="32"/>
      <c r="C411" s="32"/>
      <c r="D411" s="32"/>
      <c r="E411" s="32"/>
      <c r="F411" s="32"/>
      <c r="G411" s="33"/>
      <c r="H411" s="34"/>
      <c r="I411" s="35"/>
    </row>
    <row r="412" spans="1:9" customFormat="1">
      <c r="A412" s="31"/>
      <c r="B412" s="32"/>
      <c r="C412" s="32"/>
      <c r="D412" s="32"/>
      <c r="E412" s="32"/>
      <c r="F412" s="32"/>
      <c r="G412" s="33"/>
      <c r="H412" s="34"/>
      <c r="I412" s="35"/>
    </row>
    <row r="413" spans="1:9" customFormat="1">
      <c r="A413" s="31"/>
      <c r="B413" s="32"/>
      <c r="C413" s="32"/>
      <c r="D413" s="32"/>
      <c r="E413" s="32"/>
      <c r="F413" s="32"/>
      <c r="G413" s="33"/>
      <c r="H413" s="34"/>
      <c r="I413" s="35"/>
    </row>
    <row r="414" spans="1:9" customFormat="1">
      <c r="A414" s="31"/>
      <c r="B414" s="32"/>
      <c r="C414" s="32"/>
      <c r="D414" s="32"/>
      <c r="E414" s="32"/>
      <c r="F414" s="32"/>
      <c r="G414" s="33"/>
      <c r="H414" s="34"/>
      <c r="I414" s="35"/>
    </row>
    <row r="415" spans="1:9" customFormat="1">
      <c r="A415" s="31"/>
      <c r="B415" s="32"/>
      <c r="C415" s="32"/>
      <c r="D415" s="32"/>
      <c r="E415" s="32"/>
      <c r="F415" s="32"/>
      <c r="G415" s="33"/>
      <c r="H415" s="34"/>
      <c r="I415" s="35"/>
    </row>
    <row r="416" spans="1:9" customFormat="1">
      <c r="A416" s="31"/>
      <c r="B416" s="32"/>
      <c r="C416" s="32"/>
      <c r="D416" s="32"/>
      <c r="E416" s="32"/>
      <c r="F416" s="32"/>
      <c r="G416" s="33"/>
      <c r="H416" s="34"/>
      <c r="I416" s="35"/>
    </row>
    <row r="417" spans="1:9" customFormat="1">
      <c r="A417" s="31"/>
      <c r="B417" s="32"/>
      <c r="C417" s="32"/>
      <c r="D417" s="32"/>
      <c r="E417" s="32"/>
      <c r="F417" s="32"/>
      <c r="G417" s="33"/>
      <c r="H417" s="34"/>
      <c r="I417" s="35"/>
    </row>
    <row r="418" spans="1:9" customFormat="1">
      <c r="A418" s="31"/>
      <c r="B418" s="32"/>
      <c r="C418" s="32"/>
      <c r="D418" s="32"/>
      <c r="E418" s="32"/>
      <c r="F418" s="32"/>
      <c r="G418" s="33"/>
      <c r="H418" s="34"/>
      <c r="I418" s="35"/>
    </row>
    <row r="419" spans="1:9" customFormat="1">
      <c r="A419" s="31"/>
      <c r="B419" s="32"/>
      <c r="C419" s="32"/>
      <c r="D419" s="32"/>
      <c r="E419" s="32"/>
      <c r="F419" s="32"/>
      <c r="G419" s="33"/>
      <c r="H419" s="34"/>
      <c r="I419" s="35"/>
    </row>
    <row r="420" spans="1:9" customFormat="1">
      <c r="A420" s="31"/>
      <c r="B420" s="32"/>
      <c r="C420" s="32"/>
      <c r="D420" s="32"/>
      <c r="E420" s="32"/>
      <c r="F420" s="32"/>
      <c r="G420" s="33"/>
      <c r="H420" s="34"/>
      <c r="I420" s="35"/>
    </row>
    <row r="421" spans="1:9" customFormat="1">
      <c r="A421" s="31"/>
      <c r="B421" s="32"/>
      <c r="C421" s="32"/>
      <c r="D421" s="32"/>
      <c r="E421" s="32"/>
      <c r="F421" s="32"/>
      <c r="G421" s="33"/>
      <c r="H421" s="34"/>
      <c r="I421" s="35"/>
    </row>
    <row r="422" spans="1:9" customFormat="1">
      <c r="A422" s="31"/>
      <c r="B422" s="32"/>
      <c r="C422" s="32"/>
      <c r="D422" s="32"/>
      <c r="E422" s="32"/>
      <c r="F422" s="32"/>
      <c r="G422" s="33"/>
      <c r="H422" s="34"/>
      <c r="I422" s="35"/>
    </row>
    <row r="423" spans="1:9" customFormat="1">
      <c r="A423" s="31"/>
      <c r="B423" s="32"/>
      <c r="C423" s="32"/>
      <c r="D423" s="32"/>
      <c r="E423" s="32"/>
      <c r="F423" s="32"/>
      <c r="G423" s="33"/>
      <c r="H423" s="34"/>
      <c r="I423" s="35"/>
    </row>
    <row r="424" spans="1:9" customFormat="1">
      <c r="A424" s="31"/>
      <c r="B424" s="32"/>
      <c r="C424" s="32"/>
      <c r="D424" s="32"/>
      <c r="E424" s="32"/>
      <c r="F424" s="32"/>
      <c r="G424" s="33"/>
      <c r="H424" s="34"/>
      <c r="I424" s="35"/>
    </row>
    <row r="425" spans="1:9" customFormat="1">
      <c r="A425" s="31"/>
      <c r="B425" s="32"/>
      <c r="C425" s="32"/>
      <c r="D425" s="32"/>
      <c r="E425" s="32"/>
      <c r="F425" s="32"/>
      <c r="G425" s="33"/>
      <c r="H425" s="34"/>
      <c r="I425" s="35"/>
    </row>
    <row r="426" spans="1:9" customFormat="1">
      <c r="A426" s="31"/>
      <c r="B426" s="32"/>
      <c r="C426" s="32"/>
      <c r="D426" s="32"/>
      <c r="E426" s="32"/>
      <c r="F426" s="32"/>
      <c r="G426" s="33"/>
      <c r="H426" s="34"/>
      <c r="I426" s="35"/>
    </row>
    <row r="427" spans="1:9" customFormat="1">
      <c r="A427" s="31"/>
      <c r="B427" s="32"/>
      <c r="C427" s="32"/>
      <c r="D427" s="32"/>
      <c r="E427" s="32"/>
      <c r="F427" s="32"/>
      <c r="G427" s="33"/>
      <c r="H427" s="34"/>
      <c r="I427" s="35"/>
    </row>
    <row r="428" spans="1:9" customFormat="1">
      <c r="A428" s="31"/>
      <c r="B428" s="32"/>
      <c r="C428" s="32"/>
      <c r="D428" s="32"/>
      <c r="E428" s="32"/>
      <c r="F428" s="32"/>
      <c r="G428" s="33"/>
      <c r="H428" s="34"/>
      <c r="I428" s="35"/>
    </row>
    <row r="429" spans="1:9" customFormat="1">
      <c r="A429" s="31"/>
      <c r="B429" s="32"/>
      <c r="C429" s="32"/>
      <c r="D429" s="32"/>
      <c r="E429" s="32"/>
      <c r="F429" s="32"/>
      <c r="G429" s="33"/>
      <c r="H429" s="34"/>
      <c r="I429" s="35"/>
    </row>
    <row r="430" spans="1:9" customFormat="1">
      <c r="A430" s="31"/>
      <c r="B430" s="32"/>
      <c r="C430" s="32"/>
      <c r="D430" s="32"/>
      <c r="E430" s="32"/>
      <c r="F430" s="32"/>
      <c r="G430" s="33"/>
      <c r="H430" s="34"/>
      <c r="I430" s="35"/>
    </row>
    <row r="431" spans="1:9" customFormat="1">
      <c r="A431" s="31"/>
      <c r="B431" s="32"/>
      <c r="C431" s="32"/>
      <c r="D431" s="32"/>
      <c r="E431" s="32"/>
      <c r="F431" s="32"/>
      <c r="G431" s="33"/>
      <c r="H431" s="34"/>
      <c r="I431" s="35"/>
    </row>
    <row r="432" spans="1:9" customFormat="1">
      <c r="A432" s="31"/>
      <c r="B432" s="32"/>
      <c r="C432" s="32"/>
      <c r="D432" s="32"/>
      <c r="E432" s="32"/>
      <c r="F432" s="32"/>
      <c r="G432" s="33"/>
      <c r="H432" s="34"/>
      <c r="I432" s="35"/>
    </row>
    <row r="433" spans="1:9" customFormat="1">
      <c r="A433" s="31"/>
      <c r="B433" s="32"/>
      <c r="C433" s="32"/>
      <c r="D433" s="32"/>
      <c r="E433" s="32"/>
      <c r="F433" s="32"/>
      <c r="G433" s="33"/>
      <c r="H433" s="34"/>
      <c r="I433" s="35"/>
    </row>
    <row r="434" spans="1:9" customFormat="1">
      <c r="A434" s="31"/>
      <c r="B434" s="32"/>
      <c r="C434" s="32"/>
      <c r="D434" s="32"/>
      <c r="E434" s="32"/>
      <c r="F434" s="32"/>
      <c r="G434" s="33"/>
      <c r="H434" s="34"/>
      <c r="I434" s="35"/>
    </row>
    <row r="435" spans="1:9" customFormat="1">
      <c r="A435" s="31"/>
      <c r="B435" s="32"/>
      <c r="C435" s="32"/>
      <c r="D435" s="32"/>
      <c r="E435" s="32"/>
      <c r="F435" s="32"/>
      <c r="G435" s="33"/>
      <c r="H435" s="34"/>
      <c r="I435" s="35"/>
    </row>
    <row r="436" spans="1:9" customFormat="1">
      <c r="A436" s="31"/>
      <c r="B436" s="32"/>
      <c r="C436" s="32"/>
      <c r="D436" s="32"/>
      <c r="E436" s="32"/>
      <c r="F436" s="32"/>
      <c r="G436" s="33"/>
      <c r="H436" s="34"/>
      <c r="I436" s="35"/>
    </row>
    <row r="437" spans="1:9" customFormat="1">
      <c r="A437" s="31"/>
      <c r="B437" s="32"/>
      <c r="C437" s="32"/>
      <c r="D437" s="32"/>
      <c r="E437" s="32"/>
      <c r="F437" s="32"/>
      <c r="G437" s="33"/>
      <c r="H437" s="34"/>
      <c r="I437" s="35"/>
    </row>
    <row r="438" spans="1:9" customFormat="1">
      <c r="A438" s="31"/>
      <c r="B438" s="32"/>
      <c r="C438" s="32"/>
      <c r="D438" s="32"/>
      <c r="E438" s="32"/>
      <c r="F438" s="32"/>
      <c r="G438" s="33"/>
      <c r="H438" s="34"/>
      <c r="I438" s="35"/>
    </row>
    <row r="439" spans="1:9" customFormat="1">
      <c r="A439" s="31"/>
      <c r="B439" s="32"/>
      <c r="C439" s="32"/>
      <c r="D439" s="32"/>
      <c r="E439" s="32"/>
      <c r="F439" s="32"/>
      <c r="G439" s="33"/>
      <c r="H439" s="34"/>
      <c r="I439" s="35"/>
    </row>
    <row r="440" spans="1:9" customFormat="1">
      <c r="A440" s="31"/>
      <c r="B440" s="32"/>
      <c r="C440" s="32"/>
      <c r="D440" s="32"/>
      <c r="E440" s="32"/>
      <c r="F440" s="32"/>
      <c r="G440" s="33"/>
      <c r="H440" s="34"/>
      <c r="I440" s="35"/>
    </row>
    <row r="441" spans="1:9" customFormat="1">
      <c r="A441" s="31"/>
      <c r="B441" s="32"/>
      <c r="C441" s="32"/>
      <c r="D441" s="32"/>
      <c r="E441" s="32"/>
      <c r="F441" s="32"/>
      <c r="G441" s="33"/>
      <c r="H441" s="34"/>
      <c r="I441" s="35"/>
    </row>
    <row r="442" spans="1:9" customFormat="1">
      <c r="A442" s="31"/>
      <c r="B442" s="32"/>
      <c r="C442" s="32"/>
      <c r="D442" s="32"/>
      <c r="E442" s="32"/>
      <c r="F442" s="32"/>
      <c r="G442" s="33"/>
      <c r="H442" s="34"/>
      <c r="I442" s="35"/>
    </row>
    <row r="443" spans="1:9" customFormat="1">
      <c r="A443" s="31"/>
      <c r="B443" s="32"/>
      <c r="C443" s="32"/>
      <c r="D443" s="32"/>
      <c r="E443" s="32"/>
      <c r="F443" s="32"/>
      <c r="G443" s="33"/>
      <c r="H443" s="34"/>
      <c r="I443" s="35"/>
    </row>
    <row r="444" spans="1:9" customFormat="1">
      <c r="A444" s="31"/>
      <c r="B444" s="32"/>
      <c r="C444" s="32"/>
      <c r="D444" s="32"/>
      <c r="E444" s="32"/>
      <c r="F444" s="32"/>
      <c r="G444" s="33"/>
      <c r="H444" s="34"/>
      <c r="I444" s="35"/>
    </row>
    <row r="445" spans="1:9" customFormat="1">
      <c r="A445" s="31"/>
      <c r="B445" s="32"/>
      <c r="C445" s="32"/>
      <c r="D445" s="32"/>
      <c r="E445" s="32"/>
      <c r="F445" s="32"/>
      <c r="G445" s="33"/>
      <c r="H445" s="34"/>
      <c r="I445" s="35"/>
    </row>
    <row r="446" spans="1:9" customFormat="1">
      <c r="A446" s="31"/>
      <c r="B446" s="32"/>
      <c r="C446" s="32"/>
      <c r="D446" s="32"/>
      <c r="E446" s="32"/>
      <c r="F446" s="32"/>
      <c r="G446" s="33"/>
      <c r="H446" s="34"/>
      <c r="I446" s="35"/>
    </row>
    <row r="447" spans="1:9" customFormat="1">
      <c r="A447" s="31"/>
      <c r="B447" s="32"/>
      <c r="C447" s="32"/>
      <c r="D447" s="32"/>
      <c r="E447" s="32"/>
      <c r="F447" s="32"/>
      <c r="G447" s="33"/>
      <c r="H447" s="34"/>
      <c r="I447" s="35"/>
    </row>
    <row r="448" spans="1:9" customFormat="1">
      <c r="A448" s="31"/>
      <c r="B448" s="32"/>
      <c r="C448" s="32"/>
      <c r="D448" s="32"/>
      <c r="E448" s="32"/>
      <c r="F448" s="32"/>
      <c r="G448" s="33"/>
      <c r="H448" s="34"/>
      <c r="I448" s="35"/>
    </row>
    <row r="449" spans="1:9" customFormat="1">
      <c r="A449" s="31"/>
      <c r="B449" s="32"/>
      <c r="C449" s="32"/>
      <c r="D449" s="32"/>
      <c r="E449" s="32"/>
      <c r="F449" s="32"/>
      <c r="G449" s="33"/>
      <c r="H449" s="34"/>
      <c r="I449" s="35"/>
    </row>
    <row r="450" spans="1:9" customFormat="1">
      <c r="A450" s="31"/>
      <c r="B450" s="32"/>
      <c r="C450" s="32"/>
      <c r="D450" s="32"/>
      <c r="E450" s="32"/>
      <c r="F450" s="32"/>
      <c r="G450" s="33"/>
      <c r="H450" s="34"/>
      <c r="I450" s="35"/>
    </row>
    <row r="451" spans="1:9" customFormat="1">
      <c r="A451" s="31"/>
      <c r="B451" s="32"/>
      <c r="C451" s="32"/>
      <c r="D451" s="32"/>
      <c r="E451" s="32"/>
      <c r="F451" s="32"/>
      <c r="G451" s="33"/>
      <c r="H451" s="34"/>
      <c r="I451" s="35"/>
    </row>
    <row r="452" spans="1:9" customFormat="1">
      <c r="A452" s="31"/>
      <c r="B452" s="32"/>
      <c r="C452" s="32"/>
      <c r="D452" s="32"/>
      <c r="E452" s="32"/>
      <c r="F452" s="32"/>
      <c r="G452" s="33"/>
      <c r="H452" s="34"/>
      <c r="I452" s="35"/>
    </row>
    <row r="453" spans="1:9" customFormat="1">
      <c r="A453" s="31"/>
      <c r="B453" s="32"/>
      <c r="C453" s="32"/>
      <c r="D453" s="32"/>
      <c r="E453" s="32"/>
      <c r="F453" s="32"/>
      <c r="G453" s="33"/>
      <c r="H453" s="34"/>
      <c r="I453" s="35"/>
    </row>
    <row r="454" spans="1:9" customFormat="1">
      <c r="A454" s="31"/>
      <c r="B454" s="32"/>
      <c r="C454" s="32"/>
      <c r="D454" s="32"/>
      <c r="E454" s="32"/>
      <c r="F454" s="32"/>
      <c r="G454" s="33"/>
      <c r="H454" s="34"/>
      <c r="I454" s="35"/>
    </row>
    <row r="455" spans="1:9" customFormat="1">
      <c r="A455" s="31"/>
      <c r="B455" s="32"/>
      <c r="C455" s="32"/>
      <c r="D455" s="32"/>
      <c r="E455" s="32"/>
      <c r="F455" s="32"/>
      <c r="G455" s="33"/>
      <c r="H455" s="34"/>
      <c r="I455" s="35"/>
    </row>
    <row r="456" spans="1:9" customFormat="1">
      <c r="A456" s="31"/>
      <c r="B456" s="32"/>
      <c r="C456" s="32"/>
      <c r="D456" s="32"/>
      <c r="E456" s="32"/>
      <c r="F456" s="32"/>
      <c r="G456" s="33"/>
      <c r="H456" s="34"/>
      <c r="I456" s="35"/>
    </row>
    <row r="457" spans="1:9" customFormat="1">
      <c r="A457" s="31"/>
      <c r="B457" s="32"/>
      <c r="C457" s="32"/>
      <c r="D457" s="32"/>
      <c r="E457" s="32"/>
      <c r="F457" s="32"/>
      <c r="G457" s="33"/>
      <c r="H457" s="34"/>
      <c r="I457" s="35"/>
    </row>
    <row r="458" spans="1:9" customFormat="1">
      <c r="A458" s="31"/>
      <c r="B458" s="32"/>
      <c r="C458" s="32"/>
      <c r="D458" s="32"/>
      <c r="E458" s="32"/>
      <c r="F458" s="32"/>
      <c r="G458" s="33"/>
      <c r="H458" s="34"/>
      <c r="I458" s="35"/>
    </row>
    <row r="459" spans="1:9" customFormat="1">
      <c r="A459" s="31"/>
      <c r="B459" s="32"/>
      <c r="C459" s="32"/>
      <c r="D459" s="32"/>
      <c r="E459" s="32"/>
      <c r="F459" s="32"/>
      <c r="G459" s="33"/>
      <c r="H459" s="34"/>
      <c r="I459" s="35"/>
    </row>
    <row r="460" spans="1:9" customFormat="1">
      <c r="A460" s="31"/>
      <c r="B460" s="32"/>
      <c r="C460" s="32"/>
      <c r="D460" s="32"/>
      <c r="E460" s="32"/>
      <c r="F460" s="32"/>
      <c r="G460" s="33"/>
      <c r="H460" s="34"/>
      <c r="I460" s="35"/>
    </row>
    <row r="461" spans="1:9" customFormat="1">
      <c r="A461" s="31"/>
      <c r="B461" s="32"/>
      <c r="C461" s="32"/>
      <c r="D461" s="32"/>
      <c r="E461" s="32"/>
      <c r="F461" s="32"/>
      <c r="G461" s="33"/>
      <c r="H461" s="34"/>
      <c r="I461" s="35"/>
    </row>
    <row r="462" spans="1:9" customFormat="1">
      <c r="A462" s="31"/>
      <c r="B462" s="32"/>
      <c r="C462" s="32"/>
      <c r="D462" s="32"/>
      <c r="E462" s="32"/>
      <c r="F462" s="32"/>
      <c r="G462" s="33"/>
      <c r="H462" s="34"/>
      <c r="I462" s="35"/>
    </row>
    <row r="463" spans="1:9" customFormat="1">
      <c r="A463" s="31"/>
      <c r="B463" s="32"/>
      <c r="C463" s="32"/>
      <c r="D463" s="32"/>
      <c r="E463" s="32"/>
      <c r="F463" s="32"/>
      <c r="G463" s="33"/>
      <c r="H463" s="34"/>
      <c r="I463" s="35"/>
    </row>
    <row r="464" spans="1:9" customFormat="1">
      <c r="A464" s="31"/>
      <c r="B464" s="32"/>
      <c r="C464" s="32"/>
      <c r="D464" s="32"/>
      <c r="E464" s="32"/>
      <c r="F464" s="32"/>
      <c r="G464" s="33"/>
      <c r="H464" s="34"/>
      <c r="I464" s="35"/>
    </row>
    <row r="465" spans="1:9" customFormat="1">
      <c r="A465" s="31"/>
      <c r="B465" s="32"/>
      <c r="C465" s="32"/>
      <c r="D465" s="32"/>
      <c r="E465" s="32"/>
      <c r="F465" s="32"/>
      <c r="G465" s="33"/>
      <c r="H465" s="34"/>
      <c r="I465" s="35"/>
    </row>
    <row r="466" spans="1:9" customFormat="1">
      <c r="A466" s="31"/>
      <c r="B466" s="32"/>
      <c r="C466" s="32"/>
      <c r="D466" s="32"/>
      <c r="E466" s="32"/>
      <c r="F466" s="32"/>
      <c r="G466" s="33"/>
      <c r="H466" s="34"/>
      <c r="I466" s="35"/>
    </row>
    <row r="467" spans="1:9" customFormat="1">
      <c r="A467" s="31"/>
      <c r="B467" s="32"/>
      <c r="C467" s="32"/>
      <c r="D467" s="32"/>
      <c r="E467" s="32"/>
      <c r="F467" s="32"/>
      <c r="G467" s="33"/>
      <c r="H467" s="34"/>
      <c r="I467" s="35"/>
    </row>
    <row r="468" spans="1:9" customFormat="1">
      <c r="A468" s="31"/>
      <c r="B468" s="32"/>
      <c r="C468" s="32"/>
      <c r="D468" s="32"/>
      <c r="E468" s="32"/>
      <c r="F468" s="32"/>
      <c r="G468" s="33"/>
      <c r="H468" s="34"/>
      <c r="I468" s="35"/>
    </row>
    <row r="469" spans="1:9" customFormat="1">
      <c r="A469" s="31"/>
      <c r="B469" s="32"/>
      <c r="C469" s="32"/>
      <c r="D469" s="32"/>
      <c r="E469" s="32"/>
      <c r="F469" s="32"/>
      <c r="G469" s="33"/>
      <c r="H469" s="34"/>
      <c r="I469" s="35"/>
    </row>
    <row r="470" spans="1:9" customFormat="1">
      <c r="A470" s="31"/>
      <c r="B470" s="32"/>
      <c r="C470" s="32"/>
      <c r="D470" s="32"/>
      <c r="E470" s="32"/>
      <c r="F470" s="32"/>
      <c r="G470" s="33"/>
      <c r="H470" s="34"/>
      <c r="I470" s="35"/>
    </row>
    <row r="471" spans="1:9" customFormat="1">
      <c r="A471" s="31"/>
      <c r="B471" s="32"/>
      <c r="C471" s="32"/>
      <c r="D471" s="32"/>
      <c r="E471" s="32"/>
      <c r="F471" s="32"/>
      <c r="G471" s="33"/>
      <c r="H471" s="34"/>
      <c r="I471" s="35"/>
    </row>
    <row r="472" spans="1:9" customFormat="1">
      <c r="A472" s="31"/>
      <c r="B472" s="32"/>
      <c r="C472" s="32"/>
      <c r="D472" s="32"/>
      <c r="E472" s="32"/>
      <c r="F472" s="32"/>
      <c r="G472" s="33"/>
      <c r="H472" s="34"/>
      <c r="I472" s="35"/>
    </row>
    <row r="473" spans="1:9" customFormat="1">
      <c r="A473" s="31"/>
      <c r="B473" s="32"/>
      <c r="C473" s="32"/>
      <c r="D473" s="32"/>
      <c r="E473" s="32"/>
      <c r="F473" s="32"/>
      <c r="G473" s="33"/>
      <c r="H473" s="34"/>
      <c r="I473" s="35"/>
    </row>
    <row r="474" spans="1:9" customFormat="1">
      <c r="A474" s="31"/>
      <c r="B474" s="32"/>
      <c r="C474" s="32"/>
      <c r="D474" s="32"/>
      <c r="E474" s="32"/>
      <c r="F474" s="32"/>
      <c r="G474" s="33"/>
      <c r="H474" s="34"/>
      <c r="I474" s="35"/>
    </row>
    <row r="475" spans="1:9" customFormat="1">
      <c r="A475" s="31"/>
      <c r="B475" s="32"/>
      <c r="C475" s="32"/>
      <c r="D475" s="32"/>
      <c r="E475" s="32"/>
      <c r="F475" s="32"/>
      <c r="G475" s="33"/>
      <c r="H475" s="34"/>
      <c r="I475" s="35"/>
    </row>
    <row r="476" spans="1:9" customFormat="1">
      <c r="A476" s="31"/>
      <c r="B476" s="32"/>
      <c r="C476" s="32"/>
      <c r="D476" s="32"/>
      <c r="E476" s="32"/>
      <c r="F476" s="32"/>
      <c r="G476" s="33"/>
      <c r="H476" s="34"/>
      <c r="I476" s="35"/>
    </row>
    <row r="477" spans="1:9" customFormat="1">
      <c r="A477" s="31"/>
      <c r="B477" s="32"/>
      <c r="C477" s="32"/>
      <c r="D477" s="32"/>
      <c r="E477" s="32"/>
      <c r="F477" s="32"/>
      <c r="G477" s="33"/>
      <c r="H477" s="34"/>
      <c r="I477" s="35"/>
    </row>
    <row r="478" spans="1:9" customFormat="1">
      <c r="A478" s="31"/>
      <c r="B478" s="32"/>
      <c r="C478" s="32"/>
      <c r="D478" s="32"/>
      <c r="E478" s="32"/>
      <c r="F478" s="32"/>
      <c r="G478" s="33"/>
      <c r="H478" s="34"/>
      <c r="I478" s="35"/>
    </row>
    <row r="479" spans="1:9" customFormat="1">
      <c r="A479" s="31"/>
      <c r="B479" s="32"/>
      <c r="C479" s="32"/>
      <c r="D479" s="32"/>
      <c r="E479" s="32"/>
      <c r="F479" s="32"/>
      <c r="G479" s="33"/>
      <c r="H479" s="34"/>
      <c r="I479" s="35"/>
    </row>
    <row r="480" spans="1:9" customFormat="1">
      <c r="A480" s="31"/>
      <c r="B480" s="32"/>
      <c r="C480" s="32"/>
      <c r="D480" s="32"/>
      <c r="E480" s="32"/>
      <c r="F480" s="32"/>
      <c r="G480" s="33"/>
      <c r="H480" s="34"/>
      <c r="I480" s="35"/>
    </row>
    <row r="481" spans="1:9" customFormat="1">
      <c r="A481" s="31"/>
      <c r="B481" s="32"/>
      <c r="C481" s="32"/>
      <c r="D481" s="32"/>
      <c r="E481" s="32"/>
      <c r="F481" s="32"/>
      <c r="G481" s="33"/>
      <c r="H481" s="34"/>
      <c r="I481" s="35"/>
    </row>
    <row r="482" spans="1:9" customFormat="1">
      <c r="A482" s="31"/>
      <c r="B482" s="32"/>
      <c r="C482" s="32"/>
      <c r="D482" s="32"/>
      <c r="E482" s="32"/>
      <c r="F482" s="32"/>
      <c r="G482" s="33"/>
      <c r="H482" s="34"/>
      <c r="I482" s="35"/>
    </row>
    <row r="483" spans="1:9" customFormat="1">
      <c r="A483" s="31"/>
      <c r="B483" s="32"/>
      <c r="C483" s="32"/>
      <c r="D483" s="32"/>
      <c r="E483" s="32"/>
      <c r="F483" s="32"/>
      <c r="G483" s="33"/>
      <c r="H483" s="34"/>
      <c r="I483" s="35"/>
    </row>
    <row r="484" spans="1:9" customFormat="1">
      <c r="A484" s="31"/>
      <c r="B484" s="32"/>
      <c r="C484" s="32"/>
      <c r="D484" s="32"/>
      <c r="E484" s="32"/>
      <c r="F484" s="32"/>
      <c r="G484" s="33"/>
      <c r="H484" s="34"/>
      <c r="I484" s="35"/>
    </row>
    <row r="485" spans="1:9" customFormat="1">
      <c r="A485" s="31"/>
      <c r="B485" s="32"/>
      <c r="C485" s="32"/>
      <c r="D485" s="32"/>
      <c r="E485" s="32"/>
      <c r="F485" s="32"/>
      <c r="G485" s="33"/>
      <c r="H485" s="34"/>
      <c r="I485" s="35"/>
    </row>
    <row r="486" spans="1:9" customFormat="1">
      <c r="A486" s="31"/>
      <c r="B486" s="32"/>
      <c r="C486" s="32"/>
      <c r="D486" s="32"/>
      <c r="E486" s="32"/>
      <c r="F486" s="32"/>
      <c r="G486" s="33"/>
      <c r="H486" s="34"/>
      <c r="I486" s="35"/>
    </row>
    <row r="487" spans="1:9" customFormat="1">
      <c r="A487" s="31"/>
      <c r="B487" s="32"/>
      <c r="C487" s="32"/>
      <c r="D487" s="32"/>
      <c r="E487" s="32"/>
      <c r="F487" s="32"/>
      <c r="G487" s="33"/>
      <c r="H487" s="34"/>
      <c r="I487" s="35"/>
    </row>
    <row r="488" spans="1:9" customFormat="1">
      <c r="A488" s="31"/>
      <c r="B488" s="32"/>
      <c r="C488" s="32"/>
      <c r="D488" s="32"/>
      <c r="E488" s="32"/>
      <c r="F488" s="32"/>
      <c r="G488" s="33"/>
      <c r="H488" s="34"/>
      <c r="I488" s="35"/>
    </row>
    <row r="489" spans="1:9" customFormat="1">
      <c r="A489" s="31"/>
      <c r="B489" s="32"/>
      <c r="C489" s="32"/>
      <c r="D489" s="32"/>
      <c r="E489" s="32"/>
      <c r="F489" s="32"/>
      <c r="G489" s="33"/>
      <c r="H489" s="34"/>
      <c r="I489" s="35"/>
    </row>
    <row r="490" spans="1:9" customFormat="1">
      <c r="A490" s="31"/>
      <c r="B490" s="32"/>
      <c r="C490" s="32"/>
      <c r="D490" s="32"/>
      <c r="E490" s="32"/>
      <c r="F490" s="32"/>
      <c r="G490" s="33"/>
      <c r="H490" s="34"/>
      <c r="I490" s="35"/>
    </row>
    <row r="491" spans="1:9" customFormat="1">
      <c r="A491" s="31"/>
      <c r="B491" s="32"/>
      <c r="C491" s="32"/>
      <c r="D491" s="32"/>
      <c r="E491" s="32"/>
      <c r="F491" s="32"/>
      <c r="G491" s="33"/>
      <c r="H491" s="34"/>
      <c r="I491" s="35"/>
    </row>
    <row r="492" spans="1:9" customFormat="1">
      <c r="A492" s="31"/>
      <c r="B492" s="32"/>
      <c r="C492" s="32"/>
      <c r="D492" s="32"/>
      <c r="E492" s="32"/>
      <c r="F492" s="32"/>
      <c r="G492" s="33"/>
      <c r="H492" s="34"/>
      <c r="I492" s="35"/>
    </row>
    <row r="493" spans="1:9" customFormat="1">
      <c r="A493" s="31"/>
      <c r="B493" s="32"/>
      <c r="C493" s="32"/>
      <c r="D493" s="32"/>
      <c r="E493" s="32"/>
      <c r="F493" s="32"/>
      <c r="G493" s="33"/>
      <c r="H493" s="34"/>
      <c r="I493" s="35"/>
    </row>
    <row r="494" spans="1:9" customFormat="1">
      <c r="A494" s="31"/>
      <c r="B494" s="32"/>
      <c r="C494" s="32"/>
      <c r="D494" s="32"/>
      <c r="E494" s="32"/>
      <c r="F494" s="32"/>
      <c r="G494" s="33"/>
      <c r="H494" s="34"/>
      <c r="I494" s="35"/>
    </row>
    <row r="495" spans="1:9" customFormat="1">
      <c r="A495" s="31"/>
      <c r="B495" s="32"/>
      <c r="C495" s="32"/>
      <c r="D495" s="32"/>
      <c r="E495" s="32"/>
      <c r="F495" s="32"/>
      <c r="G495" s="33"/>
      <c r="H495" s="34"/>
      <c r="I495" s="35"/>
    </row>
    <row r="496" spans="1:9" customFormat="1">
      <c r="A496" s="31"/>
      <c r="B496" s="32"/>
      <c r="C496" s="32"/>
      <c r="D496" s="32"/>
      <c r="E496" s="32"/>
      <c r="F496" s="32"/>
      <c r="G496" s="33"/>
      <c r="H496" s="34"/>
      <c r="I496" s="35"/>
    </row>
    <row r="497" spans="1:9" customFormat="1">
      <c r="A497" s="31"/>
      <c r="B497" s="32"/>
      <c r="C497" s="32"/>
      <c r="D497" s="32"/>
      <c r="E497" s="32"/>
      <c r="F497" s="32"/>
      <c r="G497" s="33"/>
      <c r="H497" s="34"/>
      <c r="I497" s="35"/>
    </row>
    <row r="498" spans="1:9" customFormat="1">
      <c r="A498" s="31"/>
      <c r="B498" s="32"/>
      <c r="C498" s="32"/>
      <c r="D498" s="32"/>
      <c r="E498" s="32"/>
      <c r="F498" s="32"/>
      <c r="G498" s="33"/>
      <c r="H498" s="34"/>
      <c r="I498" s="35"/>
    </row>
    <row r="499" spans="1:9" customFormat="1">
      <c r="A499" s="31"/>
      <c r="B499" s="32"/>
      <c r="C499" s="32"/>
      <c r="D499" s="32"/>
      <c r="E499" s="32"/>
      <c r="F499" s="32"/>
      <c r="G499" s="33"/>
      <c r="H499" s="34"/>
      <c r="I499" s="35"/>
    </row>
    <row r="500" spans="1:9" customFormat="1">
      <c r="A500" s="31"/>
      <c r="B500" s="32"/>
      <c r="C500" s="32"/>
      <c r="D500" s="32"/>
      <c r="E500" s="32"/>
      <c r="F500" s="32"/>
      <c r="G500" s="33"/>
      <c r="H500" s="34"/>
      <c r="I500" s="35"/>
    </row>
    <row r="501" spans="1:9" customFormat="1">
      <c r="A501" s="31"/>
      <c r="B501" s="32"/>
      <c r="C501" s="32"/>
      <c r="D501" s="32"/>
      <c r="E501" s="32"/>
      <c r="F501" s="32"/>
      <c r="G501" s="33"/>
      <c r="H501" s="34"/>
      <c r="I501" s="35"/>
    </row>
    <row r="502" spans="1:9" customFormat="1">
      <c r="A502" s="31"/>
      <c r="B502" s="32"/>
      <c r="C502" s="32"/>
      <c r="D502" s="32"/>
      <c r="E502" s="32"/>
      <c r="F502" s="32"/>
      <c r="G502" s="33"/>
      <c r="H502" s="34"/>
      <c r="I502" s="35"/>
    </row>
    <row r="503" spans="1:9" customFormat="1">
      <c r="A503" s="31"/>
      <c r="B503" s="32"/>
      <c r="C503" s="32"/>
      <c r="D503" s="32"/>
      <c r="E503" s="32"/>
      <c r="F503" s="32"/>
      <c r="G503" s="33"/>
      <c r="H503" s="34"/>
      <c r="I503" s="35"/>
    </row>
    <row r="504" spans="1:9" customFormat="1">
      <c r="A504" s="31"/>
      <c r="B504" s="32"/>
      <c r="C504" s="32"/>
      <c r="D504" s="32"/>
      <c r="E504" s="32"/>
      <c r="F504" s="32"/>
      <c r="G504" s="33"/>
      <c r="H504" s="34"/>
      <c r="I504" s="35"/>
    </row>
    <row r="505" spans="1:9" customFormat="1">
      <c r="A505" s="31"/>
      <c r="B505" s="32"/>
      <c r="C505" s="32"/>
      <c r="D505" s="32"/>
      <c r="E505" s="32"/>
      <c r="F505" s="32"/>
      <c r="G505" s="33"/>
      <c r="H505" s="34"/>
      <c r="I505" s="35"/>
    </row>
    <row r="506" spans="1:9" customFormat="1">
      <c r="A506" s="31"/>
      <c r="B506" s="32"/>
      <c r="C506" s="32"/>
      <c r="D506" s="32"/>
      <c r="E506" s="32"/>
      <c r="F506" s="32"/>
      <c r="G506" s="33"/>
      <c r="H506" s="34"/>
      <c r="I506" s="35"/>
    </row>
    <row r="507" spans="1:9" customFormat="1">
      <c r="A507" s="31"/>
      <c r="B507" s="32"/>
      <c r="C507" s="32"/>
      <c r="D507" s="32"/>
      <c r="E507" s="32"/>
      <c r="F507" s="32"/>
      <c r="G507" s="33"/>
      <c r="H507" s="34"/>
      <c r="I507" s="35"/>
    </row>
    <row r="508" spans="1:9" customFormat="1">
      <c r="A508" s="31"/>
      <c r="B508" s="32"/>
      <c r="C508" s="32"/>
      <c r="D508" s="32"/>
      <c r="E508" s="32"/>
      <c r="F508" s="32"/>
      <c r="G508" s="33"/>
      <c r="H508" s="34"/>
      <c r="I508" s="35"/>
    </row>
    <row r="509" spans="1:9" customFormat="1">
      <c r="A509" s="31"/>
      <c r="B509" s="32"/>
      <c r="C509" s="32"/>
      <c r="D509" s="32"/>
      <c r="E509" s="32"/>
      <c r="F509" s="32"/>
      <c r="G509" s="33"/>
      <c r="H509" s="34"/>
      <c r="I509" s="35"/>
    </row>
    <row r="510" spans="1:9" customFormat="1">
      <c r="A510" s="31"/>
      <c r="B510" s="32"/>
      <c r="C510" s="32"/>
      <c r="D510" s="32"/>
      <c r="E510" s="32"/>
      <c r="F510" s="32"/>
      <c r="G510" s="33"/>
      <c r="H510" s="34"/>
      <c r="I510" s="35"/>
    </row>
    <row r="511" spans="1:9" customFormat="1">
      <c r="A511" s="31"/>
      <c r="B511" s="32"/>
      <c r="C511" s="32"/>
      <c r="D511" s="32"/>
      <c r="E511" s="32"/>
      <c r="F511" s="32"/>
      <c r="G511" s="33"/>
      <c r="H511" s="34"/>
      <c r="I511" s="3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K174"/>
  <sheetViews>
    <sheetView workbookViewId="0">
      <selection activeCell="H5" sqref="H5"/>
    </sheetView>
  </sheetViews>
  <sheetFormatPr defaultRowHeight="15"/>
  <cols>
    <col min="1" max="1" width="5.85546875" style="13" customWidth="1"/>
    <col min="2" max="2" width="27.5703125" style="43" customWidth="1"/>
    <col min="3" max="4" width="9.140625" style="13"/>
    <col min="5" max="5" width="10" style="13" customWidth="1"/>
    <col min="6" max="6" width="10.140625" style="13" customWidth="1"/>
    <col min="7" max="7" width="9.7109375" style="13" customWidth="1"/>
    <col min="8" max="8" width="17" style="24" customWidth="1"/>
    <col min="9" max="9" width="13.85546875" style="26" customWidth="1"/>
    <col min="10" max="10" width="9.140625" style="41"/>
  </cols>
  <sheetData>
    <row r="1" spans="1:11" ht="21.75" customHeight="1">
      <c r="A1" s="18" t="s">
        <v>103</v>
      </c>
      <c r="B1" s="36" t="s">
        <v>104</v>
      </c>
      <c r="C1" s="37" t="s">
        <v>82</v>
      </c>
      <c r="D1" s="18" t="s">
        <v>83</v>
      </c>
      <c r="E1" s="18" t="s">
        <v>105</v>
      </c>
      <c r="F1" s="18" t="s">
        <v>106</v>
      </c>
      <c r="G1" s="18" t="s">
        <v>107</v>
      </c>
      <c r="H1" s="18" t="s">
        <v>108</v>
      </c>
      <c r="I1" s="21" t="s">
        <v>89</v>
      </c>
      <c r="J1" s="38"/>
    </row>
    <row r="2" spans="1:11">
      <c r="A2" s="18"/>
      <c r="B2" s="39" t="s">
        <v>137</v>
      </c>
      <c r="C2" s="24" t="s">
        <v>109</v>
      </c>
      <c r="D2" s="24">
        <v>2</v>
      </c>
      <c r="E2" s="24">
        <v>12.8</v>
      </c>
      <c r="F2" s="24">
        <v>1.2</v>
      </c>
      <c r="G2" s="24">
        <v>0.2</v>
      </c>
      <c r="H2" s="39">
        <f>D2*E2*F2*G2</f>
        <v>6.1440000000000001</v>
      </c>
      <c r="I2" s="40">
        <f>H2+H2*10%</f>
        <v>6.7584</v>
      </c>
    </row>
    <row r="3" spans="1:11">
      <c r="A3" s="42">
        <v>3</v>
      </c>
      <c r="B3" s="43" t="s">
        <v>65</v>
      </c>
      <c r="C3" s="13" t="s">
        <v>109</v>
      </c>
      <c r="E3" s="13">
        <v>2.6</v>
      </c>
      <c r="F3" s="13">
        <v>0.3</v>
      </c>
      <c r="G3" s="13">
        <v>0.45</v>
      </c>
      <c r="H3" s="44">
        <f>E3*F3*G3</f>
        <v>0.35100000000000003</v>
      </c>
      <c r="I3" s="40">
        <f>H3+H3*10%</f>
        <v>0.38610000000000005</v>
      </c>
    </row>
    <row r="4" spans="1:11">
      <c r="A4" s="24">
        <v>4</v>
      </c>
      <c r="B4" s="39" t="s">
        <v>110</v>
      </c>
      <c r="C4" s="24" t="s">
        <v>109</v>
      </c>
      <c r="D4" s="24">
        <v>2</v>
      </c>
      <c r="E4" s="24">
        <v>2.6</v>
      </c>
      <c r="F4" s="24">
        <v>1.4</v>
      </c>
      <c r="G4" s="24">
        <v>0.2</v>
      </c>
      <c r="H4" s="45">
        <f>D4*E4*F4*G4</f>
        <v>1.456</v>
      </c>
      <c r="I4" s="40">
        <f>H4+H4*10%</f>
        <v>1.6015999999999999</v>
      </c>
    </row>
    <row r="5" spans="1:11">
      <c r="A5" s="24"/>
      <c r="B5" s="36" t="s">
        <v>111</v>
      </c>
      <c r="C5" s="18" t="s">
        <v>109</v>
      </c>
      <c r="D5" s="18"/>
      <c r="E5" s="18"/>
      <c r="F5" s="18"/>
      <c r="G5" s="18"/>
      <c r="H5" s="36"/>
      <c r="I5" s="20">
        <f>SUM(I2:I4)</f>
        <v>8.7461000000000002</v>
      </c>
    </row>
    <row r="6" spans="1:11">
      <c r="A6" s="32"/>
      <c r="B6" s="31"/>
      <c r="C6" s="32"/>
      <c r="D6" s="32"/>
      <c r="E6" s="32"/>
      <c r="F6" s="32"/>
      <c r="G6" s="32"/>
      <c r="H6" s="31"/>
      <c r="I6" s="34"/>
      <c r="J6" s="31"/>
      <c r="K6" s="31"/>
    </row>
    <row r="7" spans="1:11">
      <c r="A7" s="32"/>
      <c r="B7" s="31"/>
      <c r="C7" s="32"/>
      <c r="D7" s="32"/>
      <c r="E7" s="32"/>
      <c r="F7" s="32"/>
      <c r="G7" s="32"/>
      <c r="H7" s="31"/>
      <c r="I7" s="34"/>
      <c r="J7" s="31"/>
      <c r="K7" s="31"/>
    </row>
    <row r="8" spans="1:11">
      <c r="A8" s="32"/>
      <c r="B8" s="31"/>
      <c r="C8" s="32"/>
      <c r="D8" s="32"/>
      <c r="E8" s="32"/>
      <c r="F8" s="32"/>
      <c r="G8" s="32"/>
      <c r="H8" s="31"/>
      <c r="I8" s="34"/>
      <c r="J8" s="31"/>
      <c r="K8" s="31"/>
    </row>
    <row r="9" spans="1:11">
      <c r="A9" s="32"/>
      <c r="B9" s="31"/>
      <c r="C9" s="32"/>
      <c r="D9" s="32"/>
      <c r="E9" s="32"/>
      <c r="F9" s="32"/>
      <c r="G9" s="32"/>
      <c r="H9" s="31"/>
      <c r="I9" s="35"/>
      <c r="J9" s="31"/>
      <c r="K9" s="31"/>
    </row>
    <row r="10" spans="1:11">
      <c r="A10" s="32"/>
      <c r="B10" s="31"/>
      <c r="C10" s="32"/>
      <c r="D10" s="32"/>
      <c r="E10" s="32"/>
      <c r="F10" s="32"/>
      <c r="G10" s="32"/>
      <c r="H10" s="31"/>
      <c r="I10" s="35"/>
      <c r="J10" s="31"/>
    </row>
    <row r="11" spans="1:11">
      <c r="A11" s="32"/>
      <c r="B11" s="31"/>
      <c r="C11" s="32"/>
      <c r="D11" s="32"/>
      <c r="E11" s="32"/>
      <c r="F11" s="32"/>
      <c r="G11" s="32"/>
      <c r="H11" s="31"/>
      <c r="I11" s="35"/>
      <c r="J11" s="31"/>
    </row>
    <row r="12" spans="1:11">
      <c r="A12" s="32"/>
      <c r="B12" s="31"/>
      <c r="C12" s="32"/>
      <c r="D12" s="32"/>
      <c r="E12" s="32"/>
      <c r="F12" s="32"/>
      <c r="G12" s="32"/>
      <c r="H12" s="31"/>
      <c r="I12" s="35"/>
      <c r="J12" s="31"/>
    </row>
    <row r="13" spans="1:11">
      <c r="A13" s="32"/>
      <c r="B13" s="31"/>
      <c r="C13" s="32"/>
      <c r="D13" s="32"/>
      <c r="E13" s="32"/>
      <c r="F13" s="32"/>
      <c r="G13" s="32"/>
      <c r="H13" s="31"/>
      <c r="I13" s="35"/>
      <c r="J13" s="31"/>
    </row>
    <row r="14" spans="1:11">
      <c r="A14" s="32"/>
      <c r="B14" s="31"/>
      <c r="C14" s="32"/>
      <c r="D14" s="32"/>
      <c r="E14" s="32"/>
      <c r="F14" s="32"/>
      <c r="G14" s="32"/>
      <c r="H14" s="31"/>
      <c r="I14" s="35"/>
      <c r="J14" s="31"/>
    </row>
    <row r="15" spans="1:11">
      <c r="A15" s="32"/>
      <c r="B15" s="31"/>
      <c r="C15" s="32"/>
      <c r="D15" s="32"/>
      <c r="E15" s="32"/>
      <c r="F15" s="32"/>
      <c r="G15" s="32"/>
      <c r="H15" s="31"/>
      <c r="I15" s="35"/>
      <c r="J15" s="31"/>
    </row>
    <row r="16" spans="1:11">
      <c r="A16" s="32"/>
      <c r="B16" s="31"/>
      <c r="C16" s="32"/>
      <c r="D16" s="32"/>
      <c r="E16" s="32"/>
      <c r="F16" s="32"/>
      <c r="G16" s="32"/>
      <c r="H16" s="31"/>
      <c r="I16" s="35"/>
      <c r="J16" s="31"/>
    </row>
    <row r="17" spans="1:10">
      <c r="A17" s="32"/>
      <c r="B17" s="31"/>
      <c r="C17" s="32"/>
      <c r="D17" s="32"/>
      <c r="E17" s="32"/>
      <c r="F17" s="32"/>
      <c r="G17" s="32"/>
      <c r="H17" s="31"/>
      <c r="I17" s="35"/>
      <c r="J17" s="31"/>
    </row>
    <row r="18" spans="1:10">
      <c r="A18" s="32"/>
      <c r="B18" s="31"/>
      <c r="C18" s="32"/>
      <c r="D18" s="32"/>
      <c r="E18" s="32"/>
      <c r="F18" s="32"/>
      <c r="G18" s="32"/>
      <c r="H18" s="31"/>
      <c r="I18" s="35"/>
      <c r="J18" s="31"/>
    </row>
    <row r="19" spans="1:10">
      <c r="A19" s="32"/>
      <c r="B19" s="31"/>
      <c r="C19" s="32"/>
      <c r="D19" s="32"/>
      <c r="E19" s="32"/>
      <c r="F19" s="32"/>
      <c r="G19" s="32"/>
      <c r="H19" s="31"/>
      <c r="I19" s="35"/>
      <c r="J19" s="31"/>
    </row>
    <row r="20" spans="1:10">
      <c r="A20" s="32"/>
      <c r="B20" s="31"/>
      <c r="C20" s="32"/>
      <c r="D20" s="32"/>
      <c r="E20" s="32"/>
      <c r="F20" s="32"/>
      <c r="G20" s="32"/>
      <c r="H20" s="31"/>
      <c r="I20" s="35"/>
      <c r="J20" s="31"/>
    </row>
    <row r="21" spans="1:10">
      <c r="A21" s="32"/>
      <c r="B21" s="31"/>
      <c r="C21" s="32"/>
      <c r="D21" s="32"/>
      <c r="E21" s="32"/>
      <c r="F21" s="32"/>
      <c r="G21" s="32"/>
      <c r="H21" s="31"/>
      <c r="I21" s="35"/>
      <c r="J21" s="31"/>
    </row>
    <row r="22" spans="1:10">
      <c r="A22" s="32"/>
      <c r="B22" s="31"/>
      <c r="C22" s="32"/>
      <c r="D22" s="32"/>
      <c r="E22" s="32"/>
      <c r="F22" s="32"/>
      <c r="G22" s="32"/>
      <c r="H22" s="31"/>
      <c r="I22" s="35"/>
      <c r="J22" s="31"/>
    </row>
    <row r="23" spans="1:10">
      <c r="A23" s="32"/>
      <c r="B23" s="31"/>
      <c r="C23" s="32"/>
      <c r="D23" s="32"/>
      <c r="E23" s="32"/>
      <c r="F23" s="32"/>
      <c r="G23" s="32"/>
      <c r="H23" s="31"/>
      <c r="I23" s="35"/>
      <c r="J23" s="31"/>
    </row>
    <row r="24" spans="1:10">
      <c r="A24" s="32"/>
      <c r="B24" s="31"/>
      <c r="C24" s="32"/>
      <c r="D24" s="32"/>
      <c r="E24" s="32"/>
      <c r="F24" s="32"/>
      <c r="G24" s="32"/>
      <c r="H24" s="31"/>
      <c r="I24" s="35"/>
      <c r="J24" s="31"/>
    </row>
    <row r="25" spans="1:10">
      <c r="A25" s="32"/>
      <c r="B25" s="31"/>
      <c r="C25" s="32"/>
      <c r="D25" s="32"/>
      <c r="E25" s="32"/>
      <c r="F25" s="32"/>
      <c r="G25" s="32"/>
      <c r="H25" s="31"/>
      <c r="I25" s="35"/>
      <c r="J25" s="31"/>
    </row>
    <row r="26" spans="1:10">
      <c r="A26" s="32"/>
      <c r="B26" s="31"/>
      <c r="C26" s="32"/>
      <c r="D26" s="32"/>
      <c r="E26" s="32"/>
      <c r="F26" s="32"/>
      <c r="G26" s="32"/>
      <c r="H26" s="31"/>
      <c r="I26" s="35"/>
      <c r="J26" s="31"/>
    </row>
    <row r="27" spans="1:10">
      <c r="A27" s="32"/>
      <c r="B27" s="31"/>
      <c r="C27" s="32"/>
      <c r="D27" s="32"/>
      <c r="E27" s="32"/>
      <c r="F27" s="32"/>
      <c r="G27" s="32"/>
      <c r="H27" s="31"/>
      <c r="I27" s="35"/>
      <c r="J27" s="31"/>
    </row>
    <row r="28" spans="1:10">
      <c r="A28" s="32"/>
      <c r="B28" s="31"/>
      <c r="C28" s="32"/>
      <c r="D28" s="32"/>
      <c r="E28" s="32"/>
      <c r="F28" s="32"/>
      <c r="G28" s="32"/>
      <c r="H28" s="31"/>
      <c r="I28" s="35"/>
      <c r="J28" s="31"/>
    </row>
    <row r="29" spans="1:10">
      <c r="A29" s="32"/>
      <c r="B29" s="31"/>
      <c r="C29" s="32"/>
      <c r="D29" s="32"/>
      <c r="E29" s="32"/>
      <c r="F29" s="32"/>
      <c r="G29" s="32"/>
      <c r="H29" s="31"/>
      <c r="I29" s="35"/>
      <c r="J29" s="31"/>
    </row>
    <row r="30" spans="1:10">
      <c r="A30" s="32"/>
      <c r="B30" s="31"/>
      <c r="C30" s="32"/>
      <c r="D30" s="32"/>
      <c r="E30" s="32"/>
      <c r="F30" s="32"/>
      <c r="G30" s="32"/>
      <c r="H30" s="31"/>
      <c r="I30" s="35"/>
      <c r="J30" s="31"/>
    </row>
    <row r="31" spans="1:10">
      <c r="A31" s="32"/>
      <c r="B31" s="31"/>
      <c r="C31" s="32"/>
      <c r="D31" s="32"/>
      <c r="E31" s="32"/>
      <c r="F31" s="32"/>
      <c r="G31" s="32"/>
      <c r="H31" s="31"/>
      <c r="I31" s="35"/>
      <c r="J31" s="31"/>
    </row>
    <row r="32" spans="1:10">
      <c r="A32" s="32"/>
      <c r="B32" s="31"/>
      <c r="C32" s="32"/>
      <c r="D32" s="32"/>
      <c r="E32" s="32"/>
      <c r="F32" s="32"/>
      <c r="G32" s="32"/>
      <c r="H32" s="31"/>
      <c r="I32" s="35"/>
      <c r="J32" s="31"/>
    </row>
    <row r="33" spans="1:10">
      <c r="A33" s="32"/>
      <c r="B33" s="31"/>
      <c r="C33" s="32"/>
      <c r="D33" s="32"/>
      <c r="E33" s="32"/>
      <c r="F33" s="32"/>
      <c r="G33" s="32"/>
      <c r="H33" s="31"/>
      <c r="I33" s="35"/>
      <c r="J33" s="31"/>
    </row>
    <row r="34" spans="1:10">
      <c r="A34" s="32"/>
      <c r="B34" s="31"/>
      <c r="C34" s="32"/>
      <c r="D34" s="32"/>
      <c r="E34" s="32"/>
      <c r="F34" s="32"/>
      <c r="G34" s="32"/>
      <c r="H34" s="31"/>
      <c r="I34" s="35"/>
      <c r="J34" s="31"/>
    </row>
    <row r="35" spans="1:10">
      <c r="A35" s="32"/>
      <c r="B35" s="31"/>
      <c r="C35" s="32"/>
      <c r="D35" s="32"/>
      <c r="E35" s="32"/>
      <c r="F35" s="32"/>
      <c r="G35" s="32"/>
      <c r="H35" s="31"/>
      <c r="I35" s="35"/>
      <c r="J35" s="31"/>
    </row>
    <row r="36" spans="1:10">
      <c r="A36" s="32"/>
      <c r="B36" s="31"/>
      <c r="C36" s="32"/>
      <c r="D36" s="32"/>
      <c r="E36" s="32"/>
      <c r="F36" s="32"/>
      <c r="G36" s="32"/>
      <c r="H36" s="31"/>
      <c r="I36" s="35"/>
      <c r="J36" s="31"/>
    </row>
    <row r="37" spans="1:10">
      <c r="A37" s="32"/>
      <c r="B37" s="31"/>
      <c r="C37" s="32"/>
      <c r="D37" s="32"/>
      <c r="E37" s="32"/>
      <c r="F37" s="32"/>
      <c r="G37" s="32"/>
      <c r="H37" s="31"/>
      <c r="I37" s="35"/>
      <c r="J37" s="31"/>
    </row>
    <row r="38" spans="1:10">
      <c r="A38" s="32"/>
      <c r="B38" s="31"/>
      <c r="C38" s="32"/>
      <c r="D38" s="32"/>
      <c r="E38" s="32"/>
      <c r="F38" s="32"/>
      <c r="G38" s="32"/>
      <c r="H38" s="31"/>
      <c r="I38" s="35"/>
      <c r="J38" s="31"/>
    </row>
    <row r="39" spans="1:10">
      <c r="A39" s="32"/>
      <c r="B39" s="31"/>
      <c r="C39" s="32"/>
      <c r="D39" s="32"/>
      <c r="E39" s="32"/>
      <c r="F39" s="32"/>
      <c r="G39" s="32"/>
      <c r="H39" s="31"/>
      <c r="I39" s="35"/>
      <c r="J39" s="31"/>
    </row>
    <row r="40" spans="1:10">
      <c r="A40" s="32"/>
      <c r="B40" s="31"/>
      <c r="C40" s="32"/>
      <c r="D40" s="32"/>
      <c r="E40" s="32"/>
      <c r="F40" s="32"/>
      <c r="G40" s="32"/>
      <c r="H40" s="31"/>
      <c r="I40" s="35"/>
      <c r="J40" s="31"/>
    </row>
    <row r="41" spans="1:10">
      <c r="A41" s="32"/>
      <c r="B41" s="31"/>
      <c r="C41" s="31"/>
      <c r="D41" s="31"/>
      <c r="E41" s="31"/>
      <c r="F41" s="31"/>
      <c r="G41" s="31"/>
      <c r="H41" s="31"/>
      <c r="I41" s="35"/>
      <c r="J41" s="31"/>
    </row>
    <row r="42" spans="1:10">
      <c r="A42" s="32"/>
      <c r="B42" s="31"/>
      <c r="C42" s="31"/>
      <c r="D42" s="31"/>
      <c r="E42" s="31"/>
      <c r="F42" s="31"/>
      <c r="G42" s="31"/>
      <c r="H42" s="31"/>
      <c r="I42" s="35"/>
      <c r="J42" s="31"/>
    </row>
    <row r="43" spans="1:10">
      <c r="A43" s="31"/>
      <c r="B43" s="31"/>
      <c r="C43" s="31"/>
      <c r="D43" s="31"/>
      <c r="E43" s="31"/>
      <c r="F43" s="31"/>
      <c r="G43" s="31"/>
      <c r="H43" s="31"/>
      <c r="I43" s="35"/>
      <c r="J43" s="31"/>
    </row>
    <row r="44" spans="1:10">
      <c r="A44" s="31"/>
      <c r="B44" s="31"/>
      <c r="C44" s="31"/>
      <c r="D44" s="31"/>
      <c r="E44" s="31"/>
      <c r="F44" s="31"/>
      <c r="G44" s="31"/>
      <c r="H44" s="31"/>
      <c r="I44" s="35"/>
      <c r="J44" s="31"/>
    </row>
    <row r="45" spans="1:10">
      <c r="A45" s="31"/>
      <c r="B45" s="31"/>
      <c r="C45" s="31"/>
      <c r="D45" s="31"/>
      <c r="E45" s="31"/>
      <c r="F45" s="31"/>
      <c r="G45" s="31"/>
      <c r="H45" s="31"/>
      <c r="I45" s="35"/>
      <c r="J45" s="31"/>
    </row>
    <row r="46" spans="1:10">
      <c r="A46" s="31"/>
      <c r="B46" s="31"/>
      <c r="C46" s="31"/>
      <c r="D46" s="31"/>
      <c r="E46" s="31"/>
      <c r="F46" s="31"/>
      <c r="G46" s="31"/>
      <c r="H46" s="31"/>
      <c r="I46" s="35"/>
      <c r="J46" s="31"/>
    </row>
    <row r="47" spans="1:10">
      <c r="A47" s="31"/>
      <c r="B47" s="31"/>
      <c r="C47" s="31"/>
      <c r="D47" s="31"/>
      <c r="E47" s="31"/>
      <c r="F47" s="31"/>
      <c r="G47" s="31"/>
      <c r="H47" s="31"/>
      <c r="I47" s="35"/>
      <c r="J47" s="31"/>
    </row>
    <row r="48" spans="1:10">
      <c r="A48" s="31"/>
      <c r="B48" s="31"/>
      <c r="C48" s="31"/>
      <c r="D48" s="31"/>
      <c r="E48" s="31"/>
      <c r="F48" s="31"/>
      <c r="G48" s="31"/>
      <c r="H48" s="31"/>
      <c r="I48" s="35"/>
      <c r="J48" s="31"/>
    </row>
    <row r="49" spans="1:10">
      <c r="A49" s="31"/>
      <c r="B49" s="31"/>
      <c r="C49" s="31"/>
      <c r="D49" s="31"/>
      <c r="E49" s="31"/>
      <c r="F49" s="31"/>
      <c r="G49" s="31"/>
      <c r="H49" s="31"/>
      <c r="I49" s="35"/>
      <c r="J49" s="31"/>
    </row>
    <row r="50" spans="1:10">
      <c r="A50" s="31"/>
      <c r="B50" s="31"/>
      <c r="C50" s="31"/>
      <c r="D50" s="31"/>
      <c r="E50" s="31"/>
      <c r="F50" s="31"/>
      <c r="G50" s="31"/>
      <c r="H50" s="31"/>
      <c r="I50" s="35"/>
      <c r="J50" s="31"/>
    </row>
    <row r="51" spans="1:10">
      <c r="A51" s="31"/>
      <c r="B51" s="31"/>
      <c r="C51" s="31"/>
      <c r="D51" s="31"/>
      <c r="E51" s="31"/>
      <c r="F51" s="31"/>
      <c r="G51" s="31"/>
      <c r="H51" s="31"/>
      <c r="I51" s="35"/>
      <c r="J51" s="31"/>
    </row>
    <row r="52" spans="1:10">
      <c r="A52" s="31"/>
      <c r="B52" s="31"/>
      <c r="C52" s="31"/>
      <c r="D52" s="31"/>
      <c r="E52" s="31"/>
      <c r="F52" s="31"/>
      <c r="G52" s="31"/>
      <c r="H52" s="31"/>
      <c r="I52" s="35"/>
      <c r="J52" s="31"/>
    </row>
    <row r="53" spans="1:10">
      <c r="A53" s="31"/>
      <c r="B53" s="31"/>
      <c r="C53" s="31"/>
      <c r="D53" s="31"/>
      <c r="E53" s="31"/>
      <c r="F53" s="31"/>
      <c r="G53" s="31"/>
      <c r="H53" s="31"/>
      <c r="I53" s="35"/>
      <c r="J53" s="31"/>
    </row>
    <row r="54" spans="1:10">
      <c r="A54" s="31"/>
      <c r="B54" s="31"/>
      <c r="C54" s="31"/>
      <c r="D54" s="31"/>
      <c r="E54" s="31"/>
      <c r="F54" s="31"/>
      <c r="G54" s="31"/>
      <c r="H54" s="31"/>
      <c r="I54" s="35"/>
      <c r="J54" s="31"/>
    </row>
    <row r="55" spans="1:10">
      <c r="A55" s="31"/>
      <c r="B55" s="31"/>
      <c r="C55" s="31"/>
      <c r="D55" s="31"/>
      <c r="E55" s="31"/>
      <c r="F55" s="31"/>
      <c r="G55" s="31"/>
      <c r="H55" s="31"/>
      <c r="I55" s="35"/>
      <c r="J55" s="31"/>
    </row>
    <row r="56" spans="1:10">
      <c r="A56" s="31"/>
      <c r="B56" s="31"/>
      <c r="C56" s="31"/>
      <c r="D56" s="31"/>
      <c r="E56" s="31"/>
      <c r="F56" s="31"/>
      <c r="G56" s="31"/>
      <c r="H56" s="31"/>
      <c r="I56" s="35"/>
      <c r="J56" s="31"/>
    </row>
    <row r="57" spans="1:10">
      <c r="A57" s="31"/>
      <c r="B57" s="31"/>
      <c r="C57" s="31"/>
      <c r="D57" s="31"/>
      <c r="E57" s="31"/>
      <c r="F57" s="31"/>
      <c r="G57" s="31"/>
      <c r="H57" s="31"/>
      <c r="I57" s="35"/>
      <c r="J57" s="31"/>
    </row>
    <row r="58" spans="1:10">
      <c r="A58" s="31"/>
      <c r="B58" s="31"/>
      <c r="C58" s="31"/>
      <c r="D58" s="31"/>
      <c r="E58" s="31"/>
      <c r="F58" s="31"/>
      <c r="G58" s="31"/>
      <c r="H58" s="31"/>
      <c r="I58" s="35"/>
      <c r="J58" s="31"/>
    </row>
    <row r="59" spans="1:10">
      <c r="A59" s="31"/>
      <c r="B59" s="31"/>
      <c r="C59" s="31"/>
      <c r="D59" s="31"/>
      <c r="E59" s="31"/>
      <c r="F59" s="31"/>
      <c r="G59" s="31"/>
      <c r="H59" s="31"/>
      <c r="I59" s="35"/>
      <c r="J59" s="31"/>
    </row>
    <row r="60" spans="1:10">
      <c r="A60" s="31"/>
      <c r="B60" s="31"/>
      <c r="C60" s="31"/>
      <c r="D60" s="31"/>
      <c r="E60" s="31"/>
      <c r="F60" s="31"/>
      <c r="G60" s="31"/>
      <c r="H60" s="31"/>
      <c r="I60" s="35"/>
      <c r="J60" s="31"/>
    </row>
    <row r="61" spans="1:10">
      <c r="A61" s="31"/>
      <c r="B61" s="31"/>
      <c r="C61" s="31"/>
      <c r="D61" s="31"/>
      <c r="E61" s="31"/>
      <c r="F61" s="31"/>
      <c r="G61" s="31"/>
      <c r="H61" s="31"/>
      <c r="I61" s="35"/>
      <c r="J61" s="31"/>
    </row>
    <row r="62" spans="1:10">
      <c r="A62"/>
      <c r="B62"/>
      <c r="C62"/>
      <c r="D62"/>
      <c r="E62"/>
      <c r="F62"/>
      <c r="G62"/>
      <c r="H62" s="46"/>
      <c r="I62" s="47"/>
      <c r="J62"/>
    </row>
    <row r="63" spans="1:10">
      <c r="A63"/>
      <c r="B63"/>
      <c r="C63"/>
      <c r="D63"/>
      <c r="E63"/>
      <c r="F63"/>
      <c r="G63"/>
      <c r="H63" s="39"/>
      <c r="I63" s="47"/>
      <c r="J63"/>
    </row>
    <row r="64" spans="1:10">
      <c r="A64"/>
      <c r="B64"/>
      <c r="C64"/>
      <c r="D64"/>
      <c r="E64"/>
      <c r="F64"/>
      <c r="G64"/>
      <c r="H64" s="39"/>
      <c r="I64" s="47"/>
      <c r="J64"/>
    </row>
    <row r="65" spans="1:10">
      <c r="A65"/>
      <c r="B65"/>
      <c r="C65"/>
      <c r="D65"/>
      <c r="E65"/>
      <c r="F65"/>
      <c r="G65"/>
      <c r="H65" s="39"/>
      <c r="I65" s="47"/>
      <c r="J65"/>
    </row>
    <row r="66" spans="1:10">
      <c r="A66"/>
      <c r="B66"/>
      <c r="C66"/>
      <c r="D66"/>
      <c r="E66"/>
      <c r="F66"/>
      <c r="G66"/>
      <c r="H66" s="39"/>
      <c r="I66" s="47"/>
      <c r="J66"/>
    </row>
    <row r="67" spans="1:10">
      <c r="A67"/>
      <c r="B67"/>
      <c r="C67"/>
      <c r="D67"/>
      <c r="E67"/>
      <c r="F67"/>
      <c r="G67"/>
      <c r="H67" s="39"/>
      <c r="I67" s="47"/>
      <c r="J67"/>
    </row>
    <row r="68" spans="1:10">
      <c r="A68"/>
      <c r="B68"/>
      <c r="C68"/>
      <c r="D68"/>
      <c r="E68"/>
      <c r="F68"/>
      <c r="G68"/>
      <c r="H68" s="39"/>
      <c r="I68" s="47"/>
      <c r="J68"/>
    </row>
    <row r="69" spans="1:10">
      <c r="A69"/>
      <c r="B69"/>
      <c r="C69"/>
      <c r="D69"/>
      <c r="E69"/>
      <c r="F69"/>
      <c r="G69"/>
      <c r="H69" s="39"/>
      <c r="I69" s="47"/>
      <c r="J69"/>
    </row>
    <row r="70" spans="1:10">
      <c r="A70"/>
      <c r="B70"/>
      <c r="C70"/>
      <c r="D70"/>
      <c r="E70"/>
      <c r="F70"/>
      <c r="G70"/>
      <c r="H70" s="39"/>
      <c r="I70" s="47"/>
      <c r="J70"/>
    </row>
    <row r="71" spans="1:10">
      <c r="A71"/>
      <c r="B71"/>
      <c r="C71"/>
      <c r="D71"/>
      <c r="E71"/>
      <c r="F71"/>
      <c r="G71"/>
      <c r="H71" s="39"/>
      <c r="I71" s="47"/>
      <c r="J71"/>
    </row>
    <row r="72" spans="1:10">
      <c r="A72"/>
      <c r="B72"/>
      <c r="C72"/>
      <c r="D72"/>
      <c r="E72"/>
      <c r="F72"/>
      <c r="G72"/>
      <c r="H72" s="39"/>
      <c r="I72" s="47"/>
      <c r="J72"/>
    </row>
    <row r="73" spans="1:10">
      <c r="A73"/>
      <c r="B73"/>
      <c r="C73"/>
      <c r="D73"/>
      <c r="E73"/>
      <c r="F73"/>
      <c r="G73"/>
      <c r="H73" s="39"/>
      <c r="I73" s="47"/>
      <c r="J73"/>
    </row>
    <row r="74" spans="1:10">
      <c r="A74"/>
      <c r="B74"/>
      <c r="C74"/>
      <c r="D74"/>
      <c r="E74"/>
      <c r="F74"/>
      <c r="G74"/>
      <c r="H74" s="39"/>
      <c r="I74" s="47"/>
      <c r="J74"/>
    </row>
    <row r="75" spans="1:10">
      <c r="A75"/>
      <c r="B75"/>
      <c r="C75"/>
      <c r="D75"/>
      <c r="E75"/>
      <c r="F75"/>
      <c r="G75"/>
      <c r="H75" s="39"/>
      <c r="I75" s="47"/>
      <c r="J75"/>
    </row>
    <row r="76" spans="1:10">
      <c r="A76"/>
      <c r="B76"/>
      <c r="C76"/>
      <c r="D76"/>
      <c r="E76"/>
      <c r="F76"/>
      <c r="G76"/>
      <c r="H76" s="39"/>
      <c r="I76" s="47"/>
      <c r="J76"/>
    </row>
    <row r="77" spans="1:10">
      <c r="A77"/>
      <c r="B77"/>
      <c r="C77"/>
      <c r="D77"/>
      <c r="E77"/>
      <c r="F77"/>
      <c r="G77"/>
      <c r="H77" s="39"/>
      <c r="I77" s="47"/>
      <c r="J77"/>
    </row>
    <row r="78" spans="1:10">
      <c r="A78"/>
      <c r="B78"/>
      <c r="C78"/>
      <c r="D78"/>
      <c r="E78"/>
      <c r="F78"/>
      <c r="G78"/>
      <c r="H78" s="39"/>
      <c r="I78" s="47"/>
      <c r="J78"/>
    </row>
    <row r="79" spans="1:10">
      <c r="A79"/>
      <c r="B79"/>
      <c r="C79"/>
      <c r="D79"/>
      <c r="E79"/>
      <c r="F79"/>
      <c r="G79"/>
      <c r="H79" s="39"/>
      <c r="I79" s="47"/>
      <c r="J79"/>
    </row>
    <row r="80" spans="1:10">
      <c r="A80"/>
      <c r="B80"/>
      <c r="C80"/>
      <c r="D80"/>
      <c r="E80"/>
      <c r="F80"/>
      <c r="G80"/>
      <c r="H80" s="39"/>
      <c r="I80" s="47"/>
      <c r="J80"/>
    </row>
    <row r="81" spans="1:10">
      <c r="A81"/>
      <c r="B81"/>
      <c r="C81"/>
      <c r="D81"/>
      <c r="E81"/>
      <c r="F81"/>
      <c r="G81"/>
      <c r="H81" s="39"/>
      <c r="I81" s="47"/>
      <c r="J81"/>
    </row>
    <row r="82" spans="1:10">
      <c r="A82"/>
      <c r="B82"/>
      <c r="C82"/>
      <c r="D82"/>
      <c r="E82"/>
      <c r="F82"/>
      <c r="G82"/>
      <c r="H82" s="39"/>
      <c r="I82" s="47"/>
      <c r="J82"/>
    </row>
    <row r="83" spans="1:10">
      <c r="A83"/>
      <c r="B83"/>
      <c r="C83"/>
      <c r="D83"/>
      <c r="E83"/>
      <c r="F83"/>
      <c r="G83"/>
      <c r="H83" s="39"/>
      <c r="I83" s="47"/>
      <c r="J83"/>
    </row>
    <row r="84" spans="1:10">
      <c r="A84"/>
      <c r="B84"/>
      <c r="C84"/>
      <c r="D84"/>
      <c r="E84"/>
      <c r="F84"/>
      <c r="G84"/>
      <c r="H84" s="39"/>
      <c r="I84" s="47"/>
      <c r="J84"/>
    </row>
    <row r="85" spans="1:10">
      <c r="A85"/>
      <c r="B85"/>
      <c r="C85"/>
      <c r="D85"/>
      <c r="E85"/>
      <c r="F85"/>
      <c r="G85"/>
      <c r="H85" s="39"/>
      <c r="I85" s="47"/>
      <c r="J85"/>
    </row>
    <row r="86" spans="1:10">
      <c r="A86"/>
      <c r="B86"/>
      <c r="C86"/>
      <c r="D86"/>
      <c r="E86"/>
      <c r="F86"/>
      <c r="G86"/>
      <c r="H86" s="39"/>
      <c r="I86" s="47"/>
      <c r="J86"/>
    </row>
    <row r="87" spans="1:10">
      <c r="A87"/>
      <c r="B87"/>
      <c r="C87"/>
      <c r="D87"/>
      <c r="E87"/>
      <c r="F87"/>
      <c r="G87"/>
      <c r="H87" s="39"/>
      <c r="I87" s="47"/>
      <c r="J87"/>
    </row>
    <row r="88" spans="1:10">
      <c r="A88"/>
      <c r="B88"/>
      <c r="C88"/>
      <c r="D88"/>
      <c r="E88"/>
      <c r="F88"/>
      <c r="G88"/>
      <c r="H88" s="39"/>
      <c r="I88" s="47"/>
      <c r="J88"/>
    </row>
    <row r="89" spans="1:10">
      <c r="A89"/>
      <c r="B89"/>
      <c r="C89"/>
      <c r="D89"/>
      <c r="E89"/>
      <c r="F89"/>
      <c r="G89"/>
      <c r="H89" s="39"/>
      <c r="I89" s="47"/>
      <c r="J89"/>
    </row>
    <row r="90" spans="1:10">
      <c r="A90"/>
      <c r="B90"/>
      <c r="C90"/>
      <c r="D90"/>
      <c r="E90"/>
      <c r="F90"/>
      <c r="G90"/>
      <c r="H90" s="39"/>
      <c r="I90" s="47"/>
      <c r="J90"/>
    </row>
    <row r="91" spans="1:10">
      <c r="A91"/>
      <c r="B91"/>
      <c r="C91"/>
      <c r="D91"/>
      <c r="E91"/>
      <c r="F91"/>
      <c r="G91"/>
      <c r="H91" s="39"/>
      <c r="I91" s="47"/>
      <c r="J91"/>
    </row>
    <row r="92" spans="1:10">
      <c r="A92"/>
      <c r="B92"/>
      <c r="C92"/>
      <c r="D92"/>
      <c r="E92"/>
      <c r="F92"/>
      <c r="G92"/>
      <c r="H92" s="39"/>
      <c r="I92" s="47"/>
      <c r="J92"/>
    </row>
    <row r="93" spans="1:10">
      <c r="A93"/>
      <c r="B93"/>
      <c r="C93"/>
      <c r="D93"/>
      <c r="E93"/>
      <c r="F93"/>
      <c r="G93"/>
      <c r="H93" s="39"/>
      <c r="I93" s="47"/>
      <c r="J93"/>
    </row>
    <row r="94" spans="1:10">
      <c r="A94"/>
      <c r="B94"/>
      <c r="C94"/>
      <c r="D94"/>
      <c r="E94"/>
      <c r="F94"/>
      <c r="G94"/>
      <c r="H94" s="39"/>
      <c r="I94" s="47"/>
      <c r="J94"/>
    </row>
    <row r="95" spans="1:10">
      <c r="A95"/>
      <c r="B95"/>
      <c r="C95"/>
      <c r="D95"/>
      <c r="E95"/>
      <c r="F95"/>
      <c r="G95"/>
      <c r="H95" s="39"/>
      <c r="I95" s="47"/>
      <c r="J95"/>
    </row>
    <row r="96" spans="1:10">
      <c r="A96"/>
      <c r="B96"/>
      <c r="C96"/>
      <c r="D96"/>
      <c r="E96"/>
      <c r="F96"/>
      <c r="G96"/>
      <c r="H96" s="39"/>
      <c r="I96" s="47"/>
      <c r="J96"/>
    </row>
    <row r="97" spans="1:10">
      <c r="A97"/>
      <c r="B97"/>
      <c r="C97"/>
      <c r="D97"/>
      <c r="E97"/>
      <c r="F97"/>
      <c r="G97"/>
      <c r="H97" s="39"/>
      <c r="I97" s="47"/>
      <c r="J97"/>
    </row>
    <row r="98" spans="1:10">
      <c r="A98"/>
      <c r="B98"/>
      <c r="C98"/>
      <c r="D98"/>
      <c r="E98"/>
      <c r="F98"/>
      <c r="G98"/>
      <c r="H98" s="39"/>
      <c r="I98" s="47"/>
      <c r="J98"/>
    </row>
    <row r="99" spans="1:10">
      <c r="A99"/>
      <c r="B99"/>
      <c r="C99"/>
      <c r="D99"/>
      <c r="E99"/>
      <c r="F99"/>
      <c r="G99"/>
      <c r="H99" s="39"/>
      <c r="I99" s="47"/>
      <c r="J99"/>
    </row>
    <row r="100" spans="1:10">
      <c r="A100"/>
      <c r="B100"/>
      <c r="C100"/>
      <c r="D100"/>
      <c r="E100"/>
      <c r="F100"/>
      <c r="G100"/>
      <c r="H100" s="39"/>
      <c r="I100" s="47"/>
      <c r="J100"/>
    </row>
    <row r="101" spans="1:10">
      <c r="A101"/>
      <c r="B101"/>
      <c r="C101"/>
      <c r="D101"/>
      <c r="E101"/>
      <c r="F101"/>
      <c r="G101"/>
      <c r="H101" s="39"/>
      <c r="I101" s="47"/>
      <c r="J101"/>
    </row>
    <row r="102" spans="1:10">
      <c r="A102"/>
      <c r="B102"/>
      <c r="C102"/>
      <c r="D102"/>
      <c r="E102"/>
      <c r="F102"/>
      <c r="G102"/>
      <c r="H102" s="39"/>
      <c r="I102" s="47"/>
      <c r="J102"/>
    </row>
    <row r="103" spans="1:10">
      <c r="A103"/>
      <c r="B103"/>
      <c r="C103"/>
      <c r="D103"/>
      <c r="E103"/>
      <c r="F103"/>
      <c r="G103"/>
      <c r="H103" s="39"/>
      <c r="I103" s="47"/>
      <c r="J103"/>
    </row>
    <row r="104" spans="1:10">
      <c r="A104"/>
      <c r="B104"/>
      <c r="C104"/>
      <c r="D104"/>
      <c r="E104"/>
      <c r="F104"/>
      <c r="G104"/>
      <c r="H104" s="39"/>
      <c r="I104" s="47"/>
      <c r="J104"/>
    </row>
    <row r="105" spans="1:10">
      <c r="A105"/>
      <c r="B105"/>
      <c r="C105"/>
      <c r="D105"/>
      <c r="E105"/>
      <c r="F105"/>
      <c r="G105"/>
      <c r="H105" s="39"/>
      <c r="I105" s="47"/>
      <c r="J105"/>
    </row>
    <row r="106" spans="1:10">
      <c r="A106"/>
      <c r="B106"/>
      <c r="C106"/>
      <c r="D106"/>
      <c r="E106"/>
      <c r="F106"/>
      <c r="G106"/>
      <c r="H106" s="39"/>
      <c r="I106" s="47"/>
      <c r="J106"/>
    </row>
    <row r="107" spans="1:10">
      <c r="A107"/>
      <c r="B107"/>
      <c r="C107"/>
      <c r="D107"/>
      <c r="E107"/>
      <c r="F107"/>
      <c r="G107"/>
      <c r="H107" s="39"/>
      <c r="I107" s="47"/>
      <c r="J107"/>
    </row>
    <row r="108" spans="1:10">
      <c r="A108"/>
      <c r="B108"/>
      <c r="C108"/>
      <c r="D108"/>
      <c r="E108"/>
      <c r="F108"/>
      <c r="G108"/>
      <c r="H108" s="39"/>
      <c r="I108" s="47"/>
      <c r="J108"/>
    </row>
    <row r="109" spans="1:10">
      <c r="A109"/>
      <c r="B109"/>
      <c r="C109"/>
      <c r="D109"/>
      <c r="E109"/>
      <c r="F109"/>
      <c r="G109"/>
      <c r="H109" s="39"/>
      <c r="I109" s="47"/>
      <c r="J109"/>
    </row>
    <row r="110" spans="1:10">
      <c r="A110"/>
      <c r="B110"/>
      <c r="C110"/>
      <c r="D110"/>
      <c r="E110"/>
      <c r="F110"/>
      <c r="G110"/>
      <c r="H110" s="39"/>
      <c r="I110" s="47"/>
      <c r="J110"/>
    </row>
    <row r="111" spans="1:10">
      <c r="A111"/>
      <c r="B111"/>
      <c r="C111"/>
      <c r="D111"/>
      <c r="E111"/>
      <c r="F111"/>
      <c r="G111"/>
      <c r="H111" s="39"/>
      <c r="I111" s="47"/>
      <c r="J111"/>
    </row>
    <row r="112" spans="1:10">
      <c r="A112"/>
      <c r="B112"/>
      <c r="C112"/>
      <c r="D112"/>
      <c r="E112"/>
      <c r="F112"/>
      <c r="G112"/>
      <c r="H112" s="39"/>
      <c r="I112" s="47"/>
      <c r="J112"/>
    </row>
    <row r="113" spans="1:10">
      <c r="A113"/>
      <c r="B113"/>
      <c r="C113"/>
      <c r="D113"/>
      <c r="E113"/>
      <c r="F113"/>
      <c r="G113"/>
      <c r="H113" s="39"/>
      <c r="I113" s="47"/>
      <c r="J113"/>
    </row>
    <row r="114" spans="1:10">
      <c r="A114"/>
      <c r="B114"/>
      <c r="C114"/>
      <c r="D114"/>
      <c r="E114"/>
      <c r="F114"/>
      <c r="G114"/>
      <c r="H114" s="39"/>
      <c r="I114" s="47"/>
      <c r="J114"/>
    </row>
    <row r="115" spans="1:10">
      <c r="A115"/>
      <c r="B115"/>
      <c r="C115"/>
      <c r="D115"/>
      <c r="E115"/>
      <c r="F115"/>
      <c r="G115"/>
      <c r="H115" s="39"/>
      <c r="I115" s="47"/>
      <c r="J115"/>
    </row>
    <row r="116" spans="1:10">
      <c r="A116"/>
      <c r="B116"/>
      <c r="C116"/>
      <c r="D116"/>
      <c r="E116"/>
      <c r="F116"/>
      <c r="G116"/>
      <c r="H116" s="39"/>
      <c r="I116" s="47"/>
      <c r="J116"/>
    </row>
    <row r="117" spans="1:10">
      <c r="A117"/>
      <c r="B117"/>
      <c r="C117"/>
      <c r="D117"/>
      <c r="E117"/>
      <c r="F117"/>
      <c r="G117"/>
      <c r="H117" s="39"/>
      <c r="I117" s="47"/>
      <c r="J117"/>
    </row>
    <row r="118" spans="1:10">
      <c r="A118"/>
      <c r="B118"/>
      <c r="C118"/>
      <c r="D118"/>
      <c r="E118"/>
      <c r="F118"/>
      <c r="G118"/>
      <c r="H118" s="39"/>
      <c r="I118" s="47"/>
      <c r="J118"/>
    </row>
    <row r="119" spans="1:10">
      <c r="A119"/>
      <c r="B119"/>
      <c r="C119"/>
      <c r="D119"/>
      <c r="E119"/>
      <c r="F119"/>
      <c r="G119"/>
      <c r="H119" s="39"/>
      <c r="I119" s="47"/>
      <c r="J119"/>
    </row>
    <row r="120" spans="1:10">
      <c r="A120"/>
      <c r="B120"/>
      <c r="C120"/>
      <c r="D120"/>
      <c r="E120"/>
      <c r="F120"/>
      <c r="G120"/>
      <c r="H120" s="39"/>
      <c r="I120" s="47"/>
      <c r="J120"/>
    </row>
    <row r="121" spans="1:10">
      <c r="A121"/>
      <c r="B121"/>
      <c r="C121"/>
      <c r="D121"/>
      <c r="E121"/>
      <c r="F121"/>
      <c r="G121"/>
      <c r="H121" s="39"/>
      <c r="I121" s="47"/>
      <c r="J121"/>
    </row>
    <row r="122" spans="1:10">
      <c r="A122"/>
      <c r="B122"/>
      <c r="C122"/>
      <c r="D122"/>
      <c r="E122"/>
      <c r="F122"/>
      <c r="G122"/>
      <c r="H122" s="39"/>
      <c r="I122" s="47"/>
      <c r="J122"/>
    </row>
    <row r="123" spans="1:10">
      <c r="A123"/>
      <c r="B123"/>
      <c r="C123"/>
      <c r="D123"/>
      <c r="E123"/>
      <c r="F123"/>
      <c r="G123"/>
      <c r="H123" s="39"/>
      <c r="I123" s="47"/>
      <c r="J123"/>
    </row>
    <row r="124" spans="1:10">
      <c r="A124"/>
      <c r="B124"/>
      <c r="C124"/>
      <c r="D124"/>
      <c r="E124"/>
      <c r="F124"/>
      <c r="G124"/>
      <c r="H124" s="39"/>
      <c r="I124" s="47"/>
      <c r="J124"/>
    </row>
    <row r="125" spans="1:10">
      <c r="A125"/>
      <c r="B125"/>
      <c r="C125"/>
      <c r="D125"/>
      <c r="E125"/>
      <c r="F125"/>
      <c r="G125"/>
      <c r="H125" s="39"/>
      <c r="I125" s="47"/>
      <c r="J125"/>
    </row>
    <row r="126" spans="1:10">
      <c r="A126"/>
      <c r="B126"/>
      <c r="C126"/>
      <c r="D126"/>
      <c r="E126"/>
      <c r="F126"/>
      <c r="G126"/>
      <c r="H126" s="39"/>
      <c r="I126" s="47"/>
      <c r="J126"/>
    </row>
    <row r="127" spans="1:10">
      <c r="A127"/>
      <c r="B127"/>
      <c r="C127"/>
      <c r="D127"/>
      <c r="E127"/>
      <c r="F127"/>
      <c r="G127"/>
      <c r="H127" s="39"/>
      <c r="I127" s="47"/>
      <c r="J127"/>
    </row>
    <row r="128" spans="1:10">
      <c r="A128"/>
      <c r="B128"/>
      <c r="C128"/>
      <c r="D128"/>
      <c r="E128"/>
      <c r="F128"/>
      <c r="G128"/>
      <c r="H128" s="39"/>
      <c r="I128" s="47"/>
      <c r="J128"/>
    </row>
    <row r="129" spans="1:10">
      <c r="A129"/>
      <c r="B129"/>
      <c r="C129"/>
      <c r="D129"/>
      <c r="E129"/>
      <c r="F129"/>
      <c r="G129"/>
      <c r="H129" s="39"/>
      <c r="I129" s="47"/>
      <c r="J129"/>
    </row>
    <row r="130" spans="1:10">
      <c r="A130"/>
      <c r="B130"/>
      <c r="C130"/>
      <c r="D130"/>
      <c r="E130"/>
      <c r="F130"/>
      <c r="G130"/>
      <c r="H130" s="39"/>
      <c r="I130" s="47"/>
      <c r="J130"/>
    </row>
    <row r="131" spans="1:10">
      <c r="A131"/>
      <c r="B131"/>
      <c r="C131"/>
      <c r="D131"/>
      <c r="E131"/>
      <c r="F131"/>
      <c r="G131"/>
      <c r="H131" s="39"/>
      <c r="I131" s="47"/>
      <c r="J131"/>
    </row>
    <row r="132" spans="1:10">
      <c r="A132"/>
      <c r="B132"/>
      <c r="C132"/>
      <c r="D132"/>
      <c r="E132"/>
      <c r="F132"/>
      <c r="G132"/>
      <c r="H132" s="39"/>
      <c r="I132" s="47"/>
      <c r="J132"/>
    </row>
    <row r="133" spans="1:10">
      <c r="A133"/>
      <c r="B133"/>
      <c r="C133"/>
      <c r="D133"/>
      <c r="E133"/>
      <c r="F133"/>
      <c r="G133"/>
      <c r="H133" s="39"/>
      <c r="I133" s="47"/>
      <c r="J133"/>
    </row>
    <row r="134" spans="1:10">
      <c r="A134"/>
      <c r="B134"/>
      <c r="C134"/>
      <c r="D134"/>
      <c r="E134"/>
      <c r="F134"/>
      <c r="G134"/>
      <c r="H134" s="39"/>
      <c r="I134" s="47"/>
      <c r="J134"/>
    </row>
    <row r="135" spans="1:10">
      <c r="A135"/>
      <c r="B135"/>
      <c r="C135"/>
      <c r="D135"/>
      <c r="E135"/>
      <c r="F135"/>
      <c r="G135"/>
      <c r="H135" s="39"/>
      <c r="I135" s="47"/>
      <c r="J135"/>
    </row>
    <row r="136" spans="1:10">
      <c r="A136"/>
      <c r="B136"/>
      <c r="C136"/>
      <c r="D136"/>
      <c r="E136"/>
      <c r="F136"/>
      <c r="G136"/>
      <c r="H136" s="39"/>
      <c r="I136" s="47"/>
      <c r="J136"/>
    </row>
    <row r="137" spans="1:10">
      <c r="A137"/>
      <c r="B137"/>
      <c r="C137"/>
      <c r="D137"/>
      <c r="E137"/>
      <c r="F137"/>
      <c r="G137"/>
      <c r="H137" s="39"/>
      <c r="I137" s="47"/>
      <c r="J137"/>
    </row>
    <row r="138" spans="1:10">
      <c r="A138"/>
      <c r="B138"/>
      <c r="C138"/>
      <c r="D138"/>
      <c r="E138"/>
      <c r="F138"/>
      <c r="G138"/>
      <c r="H138" s="39"/>
      <c r="I138" s="47"/>
      <c r="J138"/>
    </row>
    <row r="139" spans="1:10">
      <c r="A139"/>
      <c r="B139"/>
      <c r="C139"/>
      <c r="D139"/>
      <c r="E139"/>
      <c r="F139"/>
      <c r="G139"/>
      <c r="H139" s="39"/>
      <c r="I139" s="47"/>
      <c r="J139"/>
    </row>
    <row r="140" spans="1:10">
      <c r="A140"/>
      <c r="B140"/>
      <c r="C140"/>
      <c r="D140"/>
      <c r="E140"/>
      <c r="F140"/>
      <c r="G140"/>
      <c r="H140" s="39"/>
      <c r="I140" s="47"/>
      <c r="J140"/>
    </row>
    <row r="141" spans="1:10">
      <c r="A141"/>
      <c r="B141"/>
      <c r="C141"/>
      <c r="D141"/>
      <c r="E141"/>
      <c r="F141"/>
      <c r="G141"/>
      <c r="H141" s="39"/>
      <c r="I141" s="47"/>
      <c r="J141"/>
    </row>
    <row r="142" spans="1:10">
      <c r="A142"/>
      <c r="B142"/>
      <c r="C142"/>
      <c r="D142"/>
      <c r="E142"/>
      <c r="F142"/>
      <c r="G142"/>
      <c r="H142" s="39"/>
      <c r="I142" s="47"/>
      <c r="J142"/>
    </row>
    <row r="143" spans="1:10">
      <c r="A143"/>
      <c r="B143"/>
      <c r="C143"/>
      <c r="D143"/>
      <c r="E143"/>
      <c r="F143"/>
      <c r="G143"/>
      <c r="H143" s="39"/>
      <c r="I143" s="47"/>
      <c r="J143"/>
    </row>
    <row r="144" spans="1:10">
      <c r="A144"/>
      <c r="B144"/>
      <c r="C144"/>
      <c r="D144"/>
      <c r="E144"/>
      <c r="F144"/>
      <c r="G144"/>
      <c r="H144" s="39"/>
      <c r="I144" s="47"/>
      <c r="J144"/>
    </row>
    <row r="145" spans="1:10">
      <c r="A145"/>
      <c r="B145"/>
      <c r="C145"/>
      <c r="D145"/>
      <c r="E145"/>
      <c r="F145"/>
      <c r="G145"/>
      <c r="H145" s="39"/>
      <c r="I145" s="47"/>
      <c r="J145"/>
    </row>
    <row r="146" spans="1:10">
      <c r="A146"/>
      <c r="B146"/>
      <c r="C146"/>
      <c r="D146"/>
      <c r="E146"/>
      <c r="F146"/>
      <c r="G146"/>
      <c r="H146" s="39"/>
      <c r="I146" s="47"/>
      <c r="J146"/>
    </row>
    <row r="147" spans="1:10">
      <c r="A147"/>
      <c r="B147"/>
      <c r="C147"/>
      <c r="D147"/>
      <c r="E147"/>
      <c r="F147"/>
      <c r="G147"/>
      <c r="H147" s="39"/>
      <c r="I147" s="47"/>
      <c r="J147"/>
    </row>
    <row r="148" spans="1:10">
      <c r="A148"/>
      <c r="B148"/>
      <c r="C148"/>
      <c r="D148"/>
      <c r="E148"/>
      <c r="F148"/>
      <c r="G148"/>
      <c r="H148" s="39"/>
      <c r="I148" s="47"/>
      <c r="J148"/>
    </row>
    <row r="149" spans="1:10">
      <c r="A149"/>
      <c r="B149"/>
      <c r="C149"/>
      <c r="D149"/>
      <c r="E149"/>
      <c r="F149"/>
      <c r="G149"/>
      <c r="H149" s="39"/>
      <c r="I149" s="47"/>
      <c r="J149"/>
    </row>
    <row r="150" spans="1:10">
      <c r="A150"/>
      <c r="B150"/>
      <c r="C150"/>
      <c r="D150"/>
      <c r="E150"/>
      <c r="F150"/>
      <c r="G150"/>
      <c r="H150" s="39"/>
      <c r="I150" s="47"/>
      <c r="J150"/>
    </row>
    <row r="151" spans="1:10">
      <c r="A151"/>
      <c r="B151"/>
      <c r="C151"/>
      <c r="D151"/>
      <c r="E151"/>
      <c r="F151"/>
      <c r="G151"/>
      <c r="H151" s="39"/>
      <c r="I151" s="47"/>
      <c r="J151"/>
    </row>
    <row r="152" spans="1:10">
      <c r="A152"/>
      <c r="B152"/>
      <c r="C152"/>
      <c r="D152"/>
      <c r="E152"/>
      <c r="F152"/>
      <c r="G152"/>
      <c r="H152" s="39"/>
      <c r="I152" s="47"/>
      <c r="J152"/>
    </row>
    <row r="153" spans="1:10">
      <c r="A153"/>
      <c r="B153"/>
      <c r="C153"/>
      <c r="D153"/>
      <c r="E153"/>
      <c r="F153"/>
      <c r="G153"/>
      <c r="H153" s="39"/>
      <c r="I153" s="47"/>
      <c r="J153"/>
    </row>
    <row r="154" spans="1:10">
      <c r="A154"/>
      <c r="B154"/>
      <c r="C154"/>
      <c r="D154"/>
      <c r="E154"/>
      <c r="F154"/>
      <c r="G154"/>
      <c r="H154" s="39"/>
      <c r="I154" s="47"/>
      <c r="J154"/>
    </row>
    <row r="155" spans="1:10">
      <c r="A155"/>
      <c r="B155"/>
      <c r="C155"/>
      <c r="D155"/>
      <c r="E155"/>
      <c r="F155"/>
      <c r="G155"/>
      <c r="H155" s="39"/>
      <c r="I155" s="47"/>
      <c r="J155"/>
    </row>
    <row r="156" spans="1:10">
      <c r="A156"/>
      <c r="B156"/>
      <c r="C156"/>
      <c r="D156"/>
      <c r="E156"/>
      <c r="F156"/>
      <c r="G156"/>
      <c r="H156" s="39"/>
      <c r="I156" s="47"/>
      <c r="J156"/>
    </row>
    <row r="157" spans="1:10">
      <c r="A157"/>
      <c r="B157"/>
      <c r="C157"/>
      <c r="D157"/>
      <c r="E157"/>
      <c r="F157"/>
      <c r="G157"/>
      <c r="H157" s="39"/>
      <c r="I157" s="47"/>
      <c r="J157"/>
    </row>
    <row r="158" spans="1:10">
      <c r="A158"/>
      <c r="B158"/>
      <c r="C158"/>
      <c r="D158"/>
      <c r="E158"/>
      <c r="F158"/>
      <c r="G158"/>
      <c r="H158" s="39"/>
      <c r="I158" s="47"/>
      <c r="J158"/>
    </row>
    <row r="159" spans="1:10">
      <c r="A159"/>
      <c r="B159"/>
      <c r="C159"/>
      <c r="D159"/>
      <c r="E159"/>
      <c r="F159"/>
      <c r="G159"/>
      <c r="H159" s="39"/>
      <c r="I159" s="47"/>
      <c r="J159"/>
    </row>
    <row r="160" spans="1:10">
      <c r="A160"/>
      <c r="B160"/>
      <c r="C160"/>
      <c r="D160"/>
      <c r="E160"/>
      <c r="F160"/>
      <c r="G160"/>
      <c r="H160" s="39"/>
      <c r="I160" s="47"/>
      <c r="J160"/>
    </row>
    <row r="161" spans="1:10">
      <c r="A161"/>
      <c r="B161"/>
      <c r="C161"/>
      <c r="D161"/>
      <c r="E161"/>
      <c r="F161"/>
      <c r="G161"/>
      <c r="H161" s="39"/>
      <c r="I161" s="47"/>
      <c r="J161"/>
    </row>
    <row r="162" spans="1:10">
      <c r="A162"/>
      <c r="B162"/>
      <c r="C162"/>
      <c r="D162"/>
      <c r="E162"/>
      <c r="F162"/>
      <c r="G162"/>
      <c r="H162" s="39"/>
      <c r="I162" s="47"/>
      <c r="J162"/>
    </row>
    <row r="163" spans="1:10">
      <c r="A163"/>
      <c r="B163"/>
      <c r="C163"/>
      <c r="D163"/>
      <c r="E163"/>
      <c r="F163"/>
      <c r="G163"/>
      <c r="H163" s="39"/>
      <c r="I163" s="47"/>
      <c r="J163"/>
    </row>
    <row r="164" spans="1:10">
      <c r="A164"/>
      <c r="B164"/>
      <c r="C164"/>
      <c r="D164"/>
      <c r="E164"/>
      <c r="F164"/>
      <c r="G164"/>
      <c r="H164" s="39"/>
      <c r="I164" s="47"/>
      <c r="J164"/>
    </row>
    <row r="165" spans="1:10">
      <c r="A165"/>
      <c r="B165"/>
      <c r="C165"/>
      <c r="D165"/>
      <c r="E165"/>
      <c r="F165"/>
      <c r="G165"/>
      <c r="H165" s="39"/>
      <c r="I165" s="47"/>
      <c r="J165"/>
    </row>
    <row r="166" spans="1:10">
      <c r="A166"/>
      <c r="B166"/>
      <c r="C166"/>
      <c r="D166"/>
      <c r="E166"/>
      <c r="F166"/>
      <c r="G166"/>
      <c r="H166" s="39"/>
      <c r="I166" s="47"/>
      <c r="J166"/>
    </row>
    <row r="167" spans="1:10">
      <c r="A167"/>
      <c r="B167"/>
      <c r="C167"/>
      <c r="D167"/>
      <c r="E167"/>
      <c r="F167"/>
      <c r="G167"/>
      <c r="H167" s="39"/>
      <c r="I167" s="47"/>
      <c r="J167"/>
    </row>
    <row r="168" spans="1:10">
      <c r="A168"/>
      <c r="B168"/>
      <c r="C168"/>
      <c r="D168"/>
      <c r="E168"/>
      <c r="F168"/>
      <c r="G168"/>
      <c r="H168" s="39"/>
      <c r="I168" s="47"/>
      <c r="J168"/>
    </row>
    <row r="169" spans="1:10">
      <c r="A169"/>
      <c r="B169"/>
      <c r="C169"/>
      <c r="D169"/>
      <c r="E169"/>
      <c r="F169"/>
      <c r="G169"/>
      <c r="H169" s="39"/>
      <c r="I169" s="47"/>
      <c r="J169"/>
    </row>
    <row r="170" spans="1:10">
      <c r="A170"/>
      <c r="B170"/>
      <c r="C170"/>
      <c r="D170"/>
      <c r="E170"/>
      <c r="F170"/>
      <c r="G170"/>
      <c r="H170" s="39"/>
      <c r="I170" s="47"/>
      <c r="J170"/>
    </row>
    <row r="171" spans="1:10">
      <c r="A171"/>
      <c r="B171"/>
      <c r="C171"/>
      <c r="D171"/>
      <c r="E171"/>
      <c r="F171"/>
      <c r="G171"/>
      <c r="H171" s="39"/>
      <c r="I171" s="47"/>
      <c r="J171"/>
    </row>
    <row r="172" spans="1:10">
      <c r="A172"/>
      <c r="J172"/>
    </row>
    <row r="173" spans="1:10">
      <c r="A173"/>
      <c r="J173"/>
    </row>
    <row r="174" spans="1:10">
      <c r="J17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K513"/>
  <sheetViews>
    <sheetView workbookViewId="0">
      <selection sqref="A1:XFD1048576"/>
    </sheetView>
  </sheetViews>
  <sheetFormatPr defaultRowHeight="15"/>
  <cols>
    <col min="1" max="1" width="26.42578125" style="23" customWidth="1"/>
    <col min="2" max="2" width="8.5703125" style="24" customWidth="1"/>
    <col min="3" max="3" width="9.140625" style="24"/>
    <col min="4" max="4" width="14.28515625" style="24" customWidth="1"/>
    <col min="5" max="5" width="12" style="24" customWidth="1"/>
    <col min="6" max="6" width="14.85546875" style="24" customWidth="1"/>
    <col min="7" max="7" width="13.140625" style="25" customWidth="1"/>
    <col min="8" max="8" width="15.5703125" style="26" customWidth="1"/>
    <col min="9" max="9" width="14.28515625" style="27" customWidth="1"/>
    <col min="11" max="11" width="9.140625" style="22"/>
  </cols>
  <sheetData>
    <row r="1" spans="1:11">
      <c r="A1" s="17" t="s">
        <v>81</v>
      </c>
      <c r="B1" s="18" t="s">
        <v>82</v>
      </c>
      <c r="C1" s="18" t="s">
        <v>83</v>
      </c>
      <c r="D1" s="18" t="s">
        <v>84</v>
      </c>
      <c r="E1" s="18" t="s">
        <v>85</v>
      </c>
      <c r="F1" s="18" t="s">
        <v>86</v>
      </c>
      <c r="G1" s="19" t="s">
        <v>87</v>
      </c>
      <c r="H1" s="20" t="s">
        <v>88</v>
      </c>
      <c r="I1" s="21" t="s">
        <v>89</v>
      </c>
    </row>
    <row r="2" spans="1:11">
      <c r="A2" s="17" t="s">
        <v>112</v>
      </c>
    </row>
    <row r="3" spans="1:11" s="29" customFormat="1">
      <c r="A3" s="17" t="s">
        <v>113</v>
      </c>
      <c r="B3" s="18" t="s">
        <v>92</v>
      </c>
      <c r="C3" s="18"/>
      <c r="D3" s="18">
        <v>3</v>
      </c>
      <c r="E3" s="18">
        <v>2.8</v>
      </c>
      <c r="F3" s="18">
        <f>D3*E3</f>
        <v>8.3999999999999986</v>
      </c>
      <c r="G3" s="19">
        <v>2.4700000000000002</v>
      </c>
      <c r="H3" s="20">
        <f>F3*G3</f>
        <v>20.747999999999998</v>
      </c>
      <c r="I3" s="28">
        <f>H3+H3*10%</f>
        <v>22.822799999999997</v>
      </c>
      <c r="K3" s="30"/>
    </row>
    <row r="4" spans="1:11">
      <c r="A4" s="23" t="s">
        <v>100</v>
      </c>
      <c r="B4" s="24" t="s">
        <v>92</v>
      </c>
      <c r="D4" s="24">
        <v>9</v>
      </c>
      <c r="E4" s="24">
        <v>2.8</v>
      </c>
      <c r="F4" s="24">
        <f>D4*E4</f>
        <v>25.2</v>
      </c>
      <c r="G4" s="25">
        <v>1.575</v>
      </c>
      <c r="H4" s="26">
        <f>F4*G4</f>
        <v>39.69</v>
      </c>
      <c r="I4" s="27">
        <f>H4+H4*10%</f>
        <v>43.658999999999999</v>
      </c>
    </row>
    <row r="5" spans="1:11">
      <c r="A5" s="23" t="s">
        <v>97</v>
      </c>
      <c r="D5" s="24">
        <v>14</v>
      </c>
      <c r="E5" s="24">
        <v>2.2000000000000002</v>
      </c>
      <c r="F5" s="24">
        <f>D5*E5</f>
        <v>30.800000000000004</v>
      </c>
      <c r="G5" s="25">
        <v>0.3916</v>
      </c>
      <c r="H5" s="26">
        <f>F5*G5</f>
        <v>12.061280000000002</v>
      </c>
      <c r="I5" s="27">
        <f>H5+H5*10%</f>
        <v>13.267408000000001</v>
      </c>
    </row>
    <row r="7" spans="1:11">
      <c r="A7" s="23" t="s">
        <v>114</v>
      </c>
      <c r="B7" s="24" t="s">
        <v>92</v>
      </c>
      <c r="D7" s="24">
        <v>48</v>
      </c>
      <c r="E7" s="24">
        <v>10</v>
      </c>
      <c r="F7" s="24">
        <f>D7*E7</f>
        <v>480</v>
      </c>
      <c r="G7" s="25">
        <v>1.575</v>
      </c>
      <c r="H7" s="26">
        <f>F7*G7</f>
        <v>756</v>
      </c>
      <c r="I7" s="27">
        <f>H7+H7*10%</f>
        <v>831.6</v>
      </c>
    </row>
    <row r="8" spans="1:11">
      <c r="A8" s="23" t="s">
        <v>115</v>
      </c>
      <c r="B8" s="24" t="s">
        <v>92</v>
      </c>
      <c r="D8" s="24">
        <v>300</v>
      </c>
      <c r="E8" s="24">
        <v>1.8</v>
      </c>
      <c r="F8" s="24">
        <f>D8*E8</f>
        <v>540</v>
      </c>
      <c r="G8" s="25">
        <v>1.208</v>
      </c>
      <c r="H8" s="26">
        <f>F8*G8</f>
        <v>652.31999999999994</v>
      </c>
      <c r="I8" s="27">
        <f>H8+H8*10%</f>
        <v>717.55199999999991</v>
      </c>
    </row>
    <row r="10" spans="1:11" s="29" customFormat="1">
      <c r="A10" s="17" t="s">
        <v>96</v>
      </c>
      <c r="B10" s="18" t="s">
        <v>92</v>
      </c>
      <c r="C10" s="18"/>
      <c r="D10" s="18"/>
      <c r="E10" s="18"/>
      <c r="F10" s="18"/>
      <c r="G10" s="19"/>
      <c r="H10" s="20"/>
      <c r="I10" s="28">
        <f>I4+I7</f>
        <v>875.25900000000001</v>
      </c>
      <c r="K10" s="30"/>
    </row>
    <row r="11" spans="1:11" s="29" customFormat="1">
      <c r="A11" s="17" t="s">
        <v>94</v>
      </c>
      <c r="B11" s="18" t="s">
        <v>92</v>
      </c>
      <c r="C11" s="18"/>
      <c r="D11" s="18"/>
      <c r="E11" s="18"/>
      <c r="F11" s="18"/>
      <c r="G11" s="19"/>
      <c r="H11" s="20"/>
      <c r="I11" s="28">
        <f>I8</f>
        <v>717.55199999999991</v>
      </c>
      <c r="K11" s="30"/>
    </row>
    <row r="12" spans="1:11">
      <c r="A12" s="31"/>
      <c r="B12" s="32"/>
      <c r="C12" s="32"/>
      <c r="D12" s="32"/>
      <c r="E12" s="32"/>
      <c r="F12" s="32"/>
      <c r="G12" s="33"/>
      <c r="H12" s="34"/>
      <c r="I12" s="35"/>
    </row>
    <row r="13" spans="1:11">
      <c r="A13" s="31"/>
      <c r="B13" s="32"/>
      <c r="C13" s="32"/>
      <c r="D13" s="32"/>
      <c r="E13" s="32"/>
      <c r="F13" s="32"/>
      <c r="G13" s="33"/>
      <c r="H13" s="34"/>
      <c r="I13" s="35"/>
    </row>
    <row r="14" spans="1:11">
      <c r="A14" s="31"/>
      <c r="B14" s="32"/>
      <c r="C14" s="32"/>
      <c r="D14" s="32"/>
      <c r="E14" s="32"/>
      <c r="F14" s="32"/>
      <c r="G14" s="33"/>
      <c r="H14" s="34"/>
      <c r="I14" s="35"/>
    </row>
    <row r="15" spans="1:11">
      <c r="A15" s="31"/>
      <c r="B15" s="32"/>
      <c r="C15" s="32"/>
      <c r="D15" s="32"/>
      <c r="E15" s="32"/>
      <c r="F15" s="32"/>
      <c r="G15" s="33"/>
      <c r="H15" s="34"/>
      <c r="I15" s="35"/>
    </row>
    <row r="16" spans="1:11">
      <c r="A16" s="31"/>
      <c r="B16" s="32"/>
      <c r="C16" s="32"/>
      <c r="D16" s="32"/>
      <c r="E16" s="32"/>
      <c r="F16" s="32"/>
      <c r="G16" s="33"/>
      <c r="H16" s="34"/>
      <c r="I16" s="35"/>
      <c r="K16"/>
    </row>
    <row r="17" spans="1:11">
      <c r="A17" s="31"/>
      <c r="B17" s="32"/>
      <c r="C17" s="32"/>
      <c r="D17" s="32"/>
      <c r="E17" s="32"/>
      <c r="F17" s="32"/>
      <c r="G17" s="33"/>
      <c r="H17" s="34"/>
      <c r="I17" s="35"/>
      <c r="K17"/>
    </row>
    <row r="18" spans="1:11">
      <c r="A18" s="31"/>
      <c r="B18" s="32"/>
      <c r="C18" s="32"/>
      <c r="D18" s="32"/>
      <c r="E18" s="32"/>
      <c r="F18" s="32"/>
      <c r="G18" s="33"/>
      <c r="H18" s="34"/>
      <c r="I18" s="35"/>
      <c r="K18"/>
    </row>
    <row r="19" spans="1:11">
      <c r="A19" s="31"/>
      <c r="B19" s="32"/>
      <c r="C19" s="32"/>
      <c r="D19" s="32"/>
      <c r="E19" s="32"/>
      <c r="F19" s="32"/>
      <c r="G19" s="33"/>
      <c r="H19" s="34"/>
      <c r="I19" s="35"/>
      <c r="K19"/>
    </row>
    <row r="20" spans="1:11">
      <c r="A20" s="31"/>
      <c r="B20" s="32"/>
      <c r="C20" s="32"/>
      <c r="D20" s="32"/>
      <c r="E20" s="32"/>
      <c r="F20" s="32"/>
      <c r="G20" s="33"/>
      <c r="H20" s="34"/>
      <c r="I20" s="35"/>
      <c r="K20"/>
    </row>
    <row r="21" spans="1:11">
      <c r="A21" s="31"/>
      <c r="B21" s="32"/>
      <c r="C21" s="32"/>
      <c r="D21" s="32"/>
      <c r="E21" s="32"/>
      <c r="F21" s="32"/>
      <c r="G21" s="33"/>
      <c r="H21" s="34"/>
      <c r="I21" s="35"/>
      <c r="K21"/>
    </row>
    <row r="22" spans="1:11">
      <c r="A22" s="31"/>
      <c r="B22" s="32"/>
      <c r="C22" s="32"/>
      <c r="D22" s="32"/>
      <c r="E22" s="32"/>
      <c r="F22" s="32"/>
      <c r="G22" s="33"/>
      <c r="H22" s="34"/>
      <c r="I22" s="35"/>
      <c r="K22"/>
    </row>
    <row r="23" spans="1:11">
      <c r="A23" s="31"/>
      <c r="B23" s="32"/>
      <c r="C23" s="32"/>
      <c r="D23" s="32"/>
      <c r="E23" s="32"/>
      <c r="F23" s="32"/>
      <c r="G23" s="33"/>
      <c r="H23" s="34"/>
      <c r="I23" s="35"/>
      <c r="K23"/>
    </row>
    <row r="24" spans="1:11">
      <c r="A24" s="31"/>
      <c r="B24" s="32"/>
      <c r="C24" s="32"/>
      <c r="D24" s="32"/>
      <c r="E24" s="32"/>
      <c r="F24" s="32"/>
      <c r="G24" s="33"/>
      <c r="H24" s="34"/>
      <c r="I24" s="35"/>
      <c r="K24"/>
    </row>
    <row r="25" spans="1:11">
      <c r="A25" s="31"/>
      <c r="B25" s="32"/>
      <c r="C25" s="32"/>
      <c r="D25" s="32"/>
      <c r="E25" s="32"/>
      <c r="F25" s="32"/>
      <c r="G25" s="33"/>
      <c r="H25" s="34"/>
      <c r="I25" s="35"/>
      <c r="K25"/>
    </row>
    <row r="26" spans="1:11">
      <c r="A26" s="31"/>
      <c r="B26" s="32"/>
      <c r="C26" s="32"/>
      <c r="D26" s="32"/>
      <c r="E26" s="32"/>
      <c r="F26" s="32"/>
      <c r="G26" s="33"/>
      <c r="H26" s="34"/>
      <c r="I26" s="35"/>
      <c r="K26"/>
    </row>
    <row r="27" spans="1:11">
      <c r="A27" s="31"/>
      <c r="B27" s="32"/>
      <c r="C27" s="32"/>
      <c r="D27" s="32"/>
      <c r="E27" s="32"/>
      <c r="F27" s="32"/>
      <c r="G27" s="33"/>
      <c r="H27" s="34"/>
      <c r="I27" s="35"/>
      <c r="K27"/>
    </row>
    <row r="28" spans="1:11">
      <c r="A28" s="31"/>
      <c r="B28" s="32"/>
      <c r="C28" s="32"/>
      <c r="D28" s="32"/>
      <c r="E28" s="32"/>
      <c r="F28" s="32"/>
      <c r="G28" s="33"/>
      <c r="H28" s="34"/>
      <c r="I28" s="35"/>
      <c r="K28"/>
    </row>
    <row r="29" spans="1:11">
      <c r="A29" s="31"/>
      <c r="B29" s="32"/>
      <c r="C29" s="32"/>
      <c r="D29" s="32"/>
      <c r="E29" s="32"/>
      <c r="F29" s="32"/>
      <c r="G29" s="33"/>
      <c r="H29" s="34"/>
      <c r="I29" s="35"/>
      <c r="K29"/>
    </row>
    <row r="30" spans="1:11">
      <c r="A30" s="31"/>
      <c r="B30" s="32"/>
      <c r="C30" s="32"/>
      <c r="D30" s="32"/>
      <c r="E30" s="32"/>
      <c r="F30" s="32"/>
      <c r="G30" s="33"/>
      <c r="H30" s="34"/>
      <c r="I30" s="35"/>
      <c r="K30"/>
    </row>
    <row r="31" spans="1:11">
      <c r="A31" s="31"/>
      <c r="B31" s="32"/>
      <c r="C31" s="32"/>
      <c r="D31" s="32"/>
      <c r="E31" s="32"/>
      <c r="F31" s="32"/>
      <c r="G31" s="33"/>
      <c r="H31" s="34"/>
      <c r="I31" s="35"/>
      <c r="K31"/>
    </row>
    <row r="32" spans="1:11">
      <c r="A32" s="31"/>
      <c r="B32" s="32"/>
      <c r="C32" s="32"/>
      <c r="D32" s="32"/>
      <c r="E32" s="32"/>
      <c r="F32" s="32"/>
      <c r="G32" s="33"/>
      <c r="H32" s="34"/>
      <c r="I32" s="35"/>
      <c r="K32"/>
    </row>
    <row r="33" spans="1:11">
      <c r="A33" s="31"/>
      <c r="B33" s="32"/>
      <c r="C33" s="32"/>
      <c r="D33" s="32"/>
      <c r="E33" s="32"/>
      <c r="F33" s="32"/>
      <c r="G33" s="33"/>
      <c r="H33" s="34"/>
      <c r="I33" s="35"/>
      <c r="K33"/>
    </row>
    <row r="34" spans="1:11">
      <c r="A34" s="31"/>
      <c r="B34" s="32"/>
      <c r="C34" s="32"/>
      <c r="D34" s="32"/>
      <c r="E34" s="32"/>
      <c r="F34" s="32"/>
      <c r="G34" s="33"/>
      <c r="H34" s="34"/>
      <c r="I34" s="35"/>
      <c r="K34"/>
    </row>
    <row r="35" spans="1:11">
      <c r="A35" s="31"/>
      <c r="B35" s="32"/>
      <c r="C35" s="32"/>
      <c r="D35" s="32"/>
      <c r="E35" s="32"/>
      <c r="F35" s="32"/>
      <c r="G35" s="33"/>
      <c r="H35" s="34"/>
      <c r="I35" s="35"/>
      <c r="K35"/>
    </row>
    <row r="36" spans="1:11">
      <c r="A36" s="31"/>
      <c r="B36" s="32"/>
      <c r="C36" s="32"/>
      <c r="D36" s="32"/>
      <c r="E36" s="32"/>
      <c r="F36" s="32"/>
      <c r="G36" s="33"/>
      <c r="H36" s="34"/>
      <c r="I36" s="35"/>
      <c r="K36"/>
    </row>
    <row r="37" spans="1:11">
      <c r="A37" s="31"/>
      <c r="B37" s="32"/>
      <c r="C37" s="32"/>
      <c r="D37" s="32"/>
      <c r="E37" s="32"/>
      <c r="F37" s="32"/>
      <c r="G37" s="33"/>
      <c r="H37" s="34"/>
      <c r="I37" s="35"/>
      <c r="K37"/>
    </row>
    <row r="38" spans="1:11">
      <c r="A38" s="31"/>
      <c r="B38" s="32"/>
      <c r="C38" s="32"/>
      <c r="D38" s="32"/>
      <c r="E38" s="32"/>
      <c r="F38" s="32"/>
      <c r="G38" s="33"/>
      <c r="H38" s="34"/>
      <c r="I38" s="35"/>
      <c r="K38"/>
    </row>
    <row r="39" spans="1:11">
      <c r="A39" s="31"/>
      <c r="B39" s="32"/>
      <c r="C39" s="32"/>
      <c r="D39" s="32"/>
      <c r="E39" s="32"/>
      <c r="F39" s="32"/>
      <c r="G39" s="33"/>
      <c r="H39" s="34"/>
      <c r="I39" s="35"/>
      <c r="K39"/>
    </row>
    <row r="40" spans="1:11">
      <c r="A40" s="31"/>
      <c r="B40" s="32"/>
      <c r="C40" s="32"/>
      <c r="D40" s="32"/>
      <c r="E40" s="32"/>
      <c r="F40" s="32"/>
      <c r="G40" s="33"/>
      <c r="H40" s="34"/>
      <c r="I40" s="35"/>
      <c r="K40"/>
    </row>
    <row r="41" spans="1:11">
      <c r="A41" s="31"/>
      <c r="B41" s="32"/>
      <c r="C41" s="32"/>
      <c r="D41" s="32"/>
      <c r="E41" s="32"/>
      <c r="F41" s="32"/>
      <c r="G41" s="33"/>
      <c r="H41" s="34"/>
      <c r="I41" s="35"/>
      <c r="K41"/>
    </row>
    <row r="42" spans="1:11">
      <c r="A42" s="31"/>
      <c r="B42" s="32"/>
      <c r="C42" s="32"/>
      <c r="D42" s="32"/>
      <c r="E42" s="32"/>
      <c r="F42" s="32"/>
      <c r="G42" s="33"/>
      <c r="H42" s="34"/>
      <c r="I42" s="35"/>
      <c r="K42"/>
    </row>
    <row r="43" spans="1:11">
      <c r="A43" s="31"/>
      <c r="B43" s="32"/>
      <c r="C43" s="32"/>
      <c r="D43" s="32"/>
      <c r="E43" s="32"/>
      <c r="F43" s="32"/>
      <c r="G43" s="33"/>
      <c r="H43" s="34"/>
      <c r="I43" s="35"/>
      <c r="K43"/>
    </row>
    <row r="44" spans="1:11">
      <c r="A44" s="31"/>
      <c r="B44" s="32"/>
      <c r="C44" s="32"/>
      <c r="D44" s="32"/>
      <c r="E44" s="32"/>
      <c r="F44" s="32"/>
      <c r="G44" s="33"/>
      <c r="H44" s="34"/>
      <c r="I44" s="35"/>
      <c r="K44"/>
    </row>
    <row r="45" spans="1:11">
      <c r="A45" s="31"/>
      <c r="B45" s="32"/>
      <c r="C45" s="32"/>
      <c r="D45" s="32"/>
      <c r="E45" s="32"/>
      <c r="F45" s="32"/>
      <c r="G45" s="33"/>
      <c r="H45" s="34"/>
      <c r="I45" s="35"/>
      <c r="K45"/>
    </row>
    <row r="46" spans="1:11">
      <c r="A46" s="31"/>
      <c r="B46" s="32"/>
      <c r="C46" s="32"/>
      <c r="D46" s="32"/>
      <c r="E46" s="32"/>
      <c r="F46" s="32"/>
      <c r="G46" s="33"/>
      <c r="H46" s="34"/>
      <c r="I46" s="35"/>
      <c r="K46"/>
    </row>
    <row r="47" spans="1:11">
      <c r="A47" s="31"/>
      <c r="B47" s="32"/>
      <c r="C47" s="32"/>
      <c r="D47" s="32"/>
      <c r="E47" s="32"/>
      <c r="F47" s="32"/>
      <c r="G47" s="33"/>
      <c r="H47" s="34"/>
      <c r="I47" s="35"/>
      <c r="K47"/>
    </row>
    <row r="48" spans="1:11">
      <c r="A48" s="31"/>
      <c r="B48" s="32"/>
      <c r="C48" s="32"/>
      <c r="D48" s="32"/>
      <c r="E48" s="32"/>
      <c r="F48" s="32"/>
      <c r="G48" s="33"/>
      <c r="H48" s="34"/>
      <c r="I48" s="35"/>
      <c r="K48"/>
    </row>
    <row r="49" spans="1:11">
      <c r="A49" s="31"/>
      <c r="B49" s="32"/>
      <c r="C49" s="32"/>
      <c r="D49" s="32"/>
      <c r="E49" s="32"/>
      <c r="F49" s="32"/>
      <c r="G49" s="33"/>
      <c r="H49" s="34"/>
      <c r="I49" s="35"/>
      <c r="K49"/>
    </row>
    <row r="50" spans="1:11">
      <c r="A50" s="31"/>
      <c r="B50" s="32"/>
      <c r="C50" s="32"/>
      <c r="D50" s="32"/>
      <c r="E50" s="32"/>
      <c r="F50" s="32"/>
      <c r="G50" s="33"/>
      <c r="H50" s="34"/>
      <c r="I50" s="35"/>
      <c r="K50"/>
    </row>
    <row r="51" spans="1:11">
      <c r="A51" s="31"/>
      <c r="B51" s="32"/>
      <c r="C51" s="32"/>
      <c r="D51" s="32"/>
      <c r="E51" s="32"/>
      <c r="F51" s="32"/>
      <c r="G51" s="33"/>
      <c r="H51" s="34"/>
      <c r="I51" s="35"/>
      <c r="K51"/>
    </row>
    <row r="52" spans="1:11">
      <c r="A52" s="31"/>
      <c r="B52" s="32"/>
      <c r="C52" s="32"/>
      <c r="D52" s="32"/>
      <c r="E52" s="32"/>
      <c r="F52" s="32"/>
      <c r="G52" s="33"/>
      <c r="H52" s="34"/>
      <c r="I52" s="35"/>
      <c r="K52"/>
    </row>
    <row r="53" spans="1:11">
      <c r="A53" s="31"/>
      <c r="B53" s="32"/>
      <c r="C53" s="32"/>
      <c r="D53" s="32"/>
      <c r="E53" s="32"/>
      <c r="F53" s="32"/>
      <c r="G53" s="33"/>
      <c r="H53" s="34"/>
      <c r="I53" s="35"/>
      <c r="K53"/>
    </row>
    <row r="54" spans="1:11">
      <c r="A54" s="31"/>
      <c r="B54" s="32"/>
      <c r="C54" s="32"/>
      <c r="D54" s="32"/>
      <c r="E54" s="32"/>
      <c r="F54" s="32"/>
      <c r="G54" s="33"/>
      <c r="H54" s="34"/>
      <c r="I54" s="35"/>
      <c r="K54"/>
    </row>
    <row r="55" spans="1:11">
      <c r="A55" s="31"/>
      <c r="B55" s="32"/>
      <c r="C55" s="32"/>
      <c r="D55" s="32"/>
      <c r="E55" s="32"/>
      <c r="F55" s="32"/>
      <c r="G55" s="33"/>
      <c r="H55" s="34"/>
      <c r="I55" s="35"/>
      <c r="K55"/>
    </row>
    <row r="56" spans="1:11">
      <c r="A56" s="31"/>
      <c r="B56" s="32"/>
      <c r="C56" s="32"/>
      <c r="D56" s="32"/>
      <c r="E56" s="32"/>
      <c r="F56" s="32"/>
      <c r="G56" s="33"/>
      <c r="H56" s="34"/>
      <c r="I56" s="35"/>
      <c r="K56"/>
    </row>
    <row r="57" spans="1:11">
      <c r="A57" s="31"/>
      <c r="B57" s="32"/>
      <c r="C57" s="32"/>
      <c r="D57" s="32"/>
      <c r="E57" s="32"/>
      <c r="F57" s="32"/>
      <c r="G57" s="33"/>
      <c r="H57" s="34"/>
      <c r="I57" s="35"/>
      <c r="K57"/>
    </row>
    <row r="58" spans="1:11">
      <c r="A58" s="31"/>
      <c r="B58" s="32"/>
      <c r="C58" s="32"/>
      <c r="D58" s="32"/>
      <c r="E58" s="32"/>
      <c r="F58" s="32"/>
      <c r="G58" s="33"/>
      <c r="H58" s="34"/>
      <c r="I58" s="35"/>
      <c r="K58"/>
    </row>
    <row r="59" spans="1:11">
      <c r="A59" s="31"/>
      <c r="B59" s="32"/>
      <c r="C59" s="32"/>
      <c r="D59" s="32"/>
      <c r="E59" s="32"/>
      <c r="F59" s="32"/>
      <c r="G59" s="33"/>
      <c r="H59" s="34"/>
      <c r="I59" s="35"/>
      <c r="K59"/>
    </row>
    <row r="60" spans="1:11">
      <c r="A60" s="31"/>
      <c r="B60" s="32"/>
      <c r="C60" s="32"/>
      <c r="D60" s="32"/>
      <c r="E60" s="32"/>
      <c r="F60" s="32"/>
      <c r="G60" s="33"/>
      <c r="H60" s="34"/>
      <c r="I60" s="35"/>
      <c r="K60"/>
    </row>
    <row r="61" spans="1:11">
      <c r="A61" s="31"/>
      <c r="B61" s="32"/>
      <c r="C61" s="32"/>
      <c r="D61" s="32"/>
      <c r="E61" s="32"/>
      <c r="F61" s="32"/>
      <c r="G61" s="33"/>
      <c r="H61" s="34"/>
      <c r="I61" s="35"/>
      <c r="K61"/>
    </row>
    <row r="62" spans="1:11">
      <c r="A62" s="31"/>
      <c r="B62" s="32"/>
      <c r="C62" s="32"/>
      <c r="D62" s="32"/>
      <c r="E62" s="32"/>
      <c r="F62" s="32"/>
      <c r="G62" s="33"/>
      <c r="H62" s="34"/>
      <c r="I62" s="35"/>
      <c r="K62"/>
    </row>
    <row r="63" spans="1:11">
      <c r="A63" s="31"/>
      <c r="B63" s="32"/>
      <c r="C63" s="32"/>
      <c r="D63" s="32"/>
      <c r="E63" s="32"/>
      <c r="F63" s="32"/>
      <c r="G63" s="33"/>
      <c r="H63" s="34"/>
      <c r="I63" s="35"/>
      <c r="K63"/>
    </row>
    <row r="64" spans="1:11">
      <c r="A64" s="31"/>
      <c r="B64" s="32"/>
      <c r="C64" s="32"/>
      <c r="D64" s="32"/>
      <c r="E64" s="32"/>
      <c r="F64" s="32"/>
      <c r="G64" s="33"/>
      <c r="H64" s="34"/>
      <c r="I64" s="35"/>
      <c r="K64"/>
    </row>
    <row r="65" spans="1:11">
      <c r="A65" s="31"/>
      <c r="B65" s="32"/>
      <c r="C65" s="32"/>
      <c r="D65" s="32"/>
      <c r="E65" s="32"/>
      <c r="F65" s="32"/>
      <c r="G65" s="33"/>
      <c r="H65" s="34"/>
      <c r="I65" s="35"/>
      <c r="K65"/>
    </row>
    <row r="66" spans="1:11">
      <c r="A66" s="31"/>
      <c r="B66" s="32"/>
      <c r="C66" s="32"/>
      <c r="D66" s="32"/>
      <c r="E66" s="32"/>
      <c r="F66" s="32"/>
      <c r="G66" s="33"/>
      <c r="H66" s="34"/>
      <c r="I66" s="35"/>
      <c r="K66"/>
    </row>
    <row r="67" spans="1:11">
      <c r="A67" s="31"/>
      <c r="B67" s="32"/>
      <c r="C67" s="32"/>
      <c r="D67" s="32"/>
      <c r="E67" s="32"/>
      <c r="F67" s="32"/>
      <c r="G67" s="33"/>
      <c r="H67" s="34"/>
      <c r="I67" s="35"/>
      <c r="K67"/>
    </row>
    <row r="68" spans="1:11">
      <c r="A68" s="31"/>
      <c r="B68" s="32"/>
      <c r="C68" s="32"/>
      <c r="D68" s="32"/>
      <c r="E68" s="32"/>
      <c r="F68" s="32"/>
      <c r="G68" s="33"/>
      <c r="H68" s="34"/>
      <c r="I68" s="35"/>
      <c r="K68"/>
    </row>
    <row r="69" spans="1:11">
      <c r="A69" s="31"/>
      <c r="B69" s="32"/>
      <c r="C69" s="32"/>
      <c r="D69" s="32"/>
      <c r="E69" s="32"/>
      <c r="F69" s="32"/>
      <c r="G69" s="33"/>
      <c r="H69" s="34"/>
      <c r="I69" s="35"/>
      <c r="K69"/>
    </row>
    <row r="70" spans="1:11">
      <c r="A70" s="31"/>
      <c r="B70" s="32"/>
      <c r="C70" s="32"/>
      <c r="D70" s="32"/>
      <c r="E70" s="32"/>
      <c r="F70" s="32"/>
      <c r="G70" s="33"/>
      <c r="H70" s="34"/>
      <c r="I70" s="35"/>
      <c r="K70"/>
    </row>
    <row r="71" spans="1:11">
      <c r="A71" s="31"/>
      <c r="B71" s="32"/>
      <c r="C71" s="32"/>
      <c r="D71" s="32"/>
      <c r="E71" s="32"/>
      <c r="F71" s="32"/>
      <c r="G71" s="33"/>
      <c r="H71" s="34"/>
      <c r="I71" s="35"/>
      <c r="K71"/>
    </row>
    <row r="72" spans="1:11">
      <c r="A72" s="31"/>
      <c r="B72" s="32"/>
      <c r="C72" s="32"/>
      <c r="D72" s="32"/>
      <c r="E72" s="32"/>
      <c r="F72" s="32"/>
      <c r="G72" s="33"/>
      <c r="H72" s="34"/>
      <c r="I72" s="35"/>
      <c r="K72"/>
    </row>
    <row r="73" spans="1:11">
      <c r="A73" s="31"/>
      <c r="B73" s="32"/>
      <c r="C73" s="32"/>
      <c r="D73" s="32"/>
      <c r="E73" s="32"/>
      <c r="F73" s="32"/>
      <c r="G73" s="33"/>
      <c r="H73" s="34"/>
      <c r="I73" s="35"/>
      <c r="K73"/>
    </row>
    <row r="74" spans="1:11">
      <c r="A74" s="31"/>
      <c r="B74" s="32"/>
      <c r="C74" s="32"/>
      <c r="D74" s="32"/>
      <c r="E74" s="32"/>
      <c r="F74" s="32"/>
      <c r="G74" s="33"/>
      <c r="H74" s="34"/>
      <c r="I74" s="35"/>
      <c r="K74"/>
    </row>
    <row r="75" spans="1:11">
      <c r="A75" s="31"/>
      <c r="B75" s="32"/>
      <c r="C75" s="32"/>
      <c r="D75" s="32"/>
      <c r="E75" s="32"/>
      <c r="F75" s="32"/>
      <c r="G75" s="33"/>
      <c r="H75" s="34"/>
      <c r="I75" s="35"/>
      <c r="K75"/>
    </row>
    <row r="76" spans="1:11">
      <c r="A76" s="31"/>
      <c r="B76" s="32"/>
      <c r="C76" s="32"/>
      <c r="D76" s="32"/>
      <c r="E76" s="32"/>
      <c r="F76" s="32"/>
      <c r="G76" s="33"/>
      <c r="H76" s="34"/>
      <c r="I76" s="35"/>
      <c r="K76"/>
    </row>
    <row r="77" spans="1:11">
      <c r="A77" s="31"/>
      <c r="B77" s="32"/>
      <c r="C77" s="32"/>
      <c r="D77" s="32"/>
      <c r="E77" s="32"/>
      <c r="F77" s="32"/>
      <c r="G77" s="33"/>
      <c r="H77" s="34"/>
      <c r="I77" s="35"/>
      <c r="K77"/>
    </row>
    <row r="78" spans="1:11">
      <c r="A78" s="31"/>
      <c r="B78" s="32"/>
      <c r="C78" s="32"/>
      <c r="D78" s="32"/>
      <c r="E78" s="32"/>
      <c r="F78" s="32"/>
      <c r="G78" s="33"/>
      <c r="H78" s="34"/>
      <c r="I78" s="35"/>
      <c r="K78"/>
    </row>
    <row r="79" spans="1:11">
      <c r="A79" s="31"/>
      <c r="B79" s="32"/>
      <c r="C79" s="32"/>
      <c r="D79" s="32"/>
      <c r="E79" s="32"/>
      <c r="F79" s="32"/>
      <c r="G79" s="33"/>
      <c r="H79" s="34"/>
      <c r="I79" s="35"/>
      <c r="K79"/>
    </row>
    <row r="80" spans="1:11">
      <c r="A80" s="31"/>
      <c r="B80" s="32"/>
      <c r="C80" s="32"/>
      <c r="D80" s="32"/>
      <c r="E80" s="32"/>
      <c r="F80" s="32"/>
      <c r="G80" s="33"/>
      <c r="H80" s="34"/>
      <c r="I80" s="35"/>
      <c r="K80"/>
    </row>
    <row r="81" spans="1:11">
      <c r="A81" s="31"/>
      <c r="B81" s="32"/>
      <c r="C81" s="32"/>
      <c r="D81" s="32"/>
      <c r="E81" s="32"/>
      <c r="F81" s="32"/>
      <c r="G81" s="33"/>
      <c r="H81" s="34"/>
      <c r="I81" s="35"/>
      <c r="K81"/>
    </row>
    <row r="82" spans="1:11">
      <c r="A82" s="31"/>
      <c r="B82" s="32"/>
      <c r="C82" s="32"/>
      <c r="D82" s="32"/>
      <c r="E82" s="32"/>
      <c r="F82" s="32"/>
      <c r="G82" s="33"/>
      <c r="H82" s="34"/>
      <c r="I82" s="35"/>
      <c r="K82"/>
    </row>
    <row r="83" spans="1:11">
      <c r="A83" s="31"/>
      <c r="B83" s="32"/>
      <c r="C83" s="32"/>
      <c r="D83" s="32"/>
      <c r="E83" s="32"/>
      <c r="F83" s="32"/>
      <c r="G83" s="33"/>
      <c r="H83" s="34"/>
      <c r="I83" s="35"/>
      <c r="K83"/>
    </row>
    <row r="84" spans="1:11">
      <c r="A84" s="31"/>
      <c r="B84" s="32"/>
      <c r="C84" s="32"/>
      <c r="D84" s="32"/>
      <c r="E84" s="32"/>
      <c r="F84" s="32"/>
      <c r="G84" s="33"/>
      <c r="H84" s="34"/>
      <c r="I84" s="35"/>
      <c r="K84"/>
    </row>
    <row r="85" spans="1:11">
      <c r="A85" s="31"/>
      <c r="B85" s="32"/>
      <c r="C85" s="32"/>
      <c r="D85" s="32"/>
      <c r="E85" s="32"/>
      <c r="F85" s="32"/>
      <c r="G85" s="33"/>
      <c r="H85" s="34"/>
      <c r="I85" s="35"/>
      <c r="K85"/>
    </row>
    <row r="86" spans="1:11">
      <c r="A86" s="31"/>
      <c r="B86" s="32"/>
      <c r="C86" s="32"/>
      <c r="D86" s="32"/>
      <c r="E86" s="32"/>
      <c r="F86" s="32"/>
      <c r="G86" s="33"/>
      <c r="H86" s="34"/>
      <c r="I86" s="35"/>
      <c r="K86"/>
    </row>
    <row r="87" spans="1:11">
      <c r="A87" s="31"/>
      <c r="B87" s="32"/>
      <c r="C87" s="32"/>
      <c r="D87" s="32"/>
      <c r="E87" s="32"/>
      <c r="F87" s="32"/>
      <c r="G87" s="33"/>
      <c r="H87" s="34"/>
      <c r="I87" s="35"/>
      <c r="K87"/>
    </row>
    <row r="88" spans="1:11">
      <c r="A88" s="31"/>
      <c r="B88" s="32"/>
      <c r="C88" s="32"/>
      <c r="D88" s="32"/>
      <c r="E88" s="32"/>
      <c r="F88" s="32"/>
      <c r="G88" s="33"/>
      <c r="H88" s="34"/>
      <c r="I88" s="35"/>
      <c r="K88"/>
    </row>
    <row r="89" spans="1:11">
      <c r="A89" s="31"/>
      <c r="B89" s="32"/>
      <c r="C89" s="32"/>
      <c r="D89" s="32"/>
      <c r="E89" s="32"/>
      <c r="F89" s="32"/>
      <c r="G89" s="33"/>
      <c r="H89" s="34"/>
      <c r="I89" s="35"/>
      <c r="K89"/>
    </row>
    <row r="90" spans="1:11">
      <c r="A90" s="31"/>
      <c r="B90" s="32"/>
      <c r="C90" s="32"/>
      <c r="D90" s="32"/>
      <c r="E90" s="32"/>
      <c r="F90" s="32"/>
      <c r="G90" s="33"/>
      <c r="H90" s="34"/>
      <c r="I90" s="35"/>
      <c r="K90"/>
    </row>
    <row r="91" spans="1:11">
      <c r="A91" s="31"/>
      <c r="B91" s="32"/>
      <c r="C91" s="32"/>
      <c r="D91" s="32"/>
      <c r="E91" s="32"/>
      <c r="F91" s="32"/>
      <c r="G91" s="33"/>
      <c r="H91" s="34"/>
      <c r="I91" s="35"/>
      <c r="K91"/>
    </row>
    <row r="92" spans="1:11">
      <c r="A92" s="31"/>
      <c r="B92" s="32"/>
      <c r="C92" s="32"/>
      <c r="D92" s="32"/>
      <c r="E92" s="32"/>
      <c r="F92" s="32"/>
      <c r="G92" s="33"/>
      <c r="H92" s="34"/>
      <c r="I92" s="35"/>
      <c r="K92"/>
    </row>
    <row r="93" spans="1:11">
      <c r="A93" s="31"/>
      <c r="B93" s="32"/>
      <c r="C93" s="32"/>
      <c r="D93" s="32"/>
      <c r="E93" s="32"/>
      <c r="F93" s="32"/>
      <c r="G93" s="33"/>
      <c r="H93" s="34"/>
      <c r="I93" s="35"/>
      <c r="K93"/>
    </row>
    <row r="94" spans="1:11">
      <c r="A94" s="31"/>
      <c r="B94" s="32"/>
      <c r="C94" s="32"/>
      <c r="D94" s="32"/>
      <c r="E94" s="32"/>
      <c r="F94" s="32"/>
      <c r="G94" s="33"/>
      <c r="H94" s="34"/>
      <c r="I94" s="35"/>
      <c r="K94"/>
    </row>
    <row r="95" spans="1:11">
      <c r="A95" s="31"/>
      <c r="B95" s="32"/>
      <c r="C95" s="32"/>
      <c r="D95" s="32"/>
      <c r="E95" s="32"/>
      <c r="F95" s="32"/>
      <c r="G95" s="33"/>
      <c r="H95" s="34"/>
      <c r="I95" s="35"/>
      <c r="K95"/>
    </row>
    <row r="96" spans="1:11">
      <c r="A96" s="31"/>
      <c r="B96" s="32"/>
      <c r="C96" s="32"/>
      <c r="D96" s="32"/>
      <c r="E96" s="32"/>
      <c r="F96" s="32"/>
      <c r="G96" s="33"/>
      <c r="H96" s="34"/>
      <c r="I96" s="35"/>
      <c r="K96"/>
    </row>
    <row r="97" spans="1:11">
      <c r="A97" s="31"/>
      <c r="B97" s="32"/>
      <c r="C97" s="32"/>
      <c r="D97" s="32"/>
      <c r="E97" s="32"/>
      <c r="F97" s="32"/>
      <c r="G97" s="33"/>
      <c r="H97" s="34"/>
      <c r="I97" s="35"/>
      <c r="K97"/>
    </row>
    <row r="98" spans="1:11">
      <c r="A98" s="31"/>
      <c r="B98" s="32"/>
      <c r="C98" s="32"/>
      <c r="D98" s="32"/>
      <c r="E98" s="32"/>
      <c r="F98" s="32"/>
      <c r="G98" s="33"/>
      <c r="H98" s="34"/>
      <c r="I98" s="35"/>
      <c r="K98"/>
    </row>
    <row r="99" spans="1:11">
      <c r="A99" s="31"/>
      <c r="B99" s="32"/>
      <c r="C99" s="32"/>
      <c r="D99" s="32"/>
      <c r="E99" s="32"/>
      <c r="F99" s="32"/>
      <c r="G99" s="33"/>
      <c r="H99" s="34"/>
      <c r="I99" s="35"/>
      <c r="K99"/>
    </row>
    <row r="100" spans="1:11">
      <c r="A100" s="31"/>
      <c r="B100" s="32"/>
      <c r="C100" s="32"/>
      <c r="D100" s="32"/>
      <c r="E100" s="32"/>
      <c r="F100" s="32"/>
      <c r="G100" s="33"/>
      <c r="H100" s="34"/>
      <c r="I100" s="35"/>
      <c r="K100"/>
    </row>
    <row r="101" spans="1:11">
      <c r="A101" s="31"/>
      <c r="B101" s="32"/>
      <c r="C101" s="32"/>
      <c r="D101" s="32"/>
      <c r="E101" s="32"/>
      <c r="F101" s="32"/>
      <c r="G101" s="33"/>
      <c r="H101" s="34"/>
      <c r="I101" s="35"/>
      <c r="K101"/>
    </row>
    <row r="102" spans="1:11">
      <c r="A102" s="31"/>
      <c r="B102" s="32"/>
      <c r="C102" s="32"/>
      <c r="D102" s="32"/>
      <c r="E102" s="32"/>
      <c r="F102" s="32"/>
      <c r="G102" s="33"/>
      <c r="H102" s="34"/>
      <c r="I102" s="35"/>
      <c r="K102"/>
    </row>
    <row r="103" spans="1:11">
      <c r="A103" s="31"/>
      <c r="B103" s="32"/>
      <c r="C103" s="32"/>
      <c r="D103" s="32"/>
      <c r="E103" s="32"/>
      <c r="F103" s="32"/>
      <c r="G103" s="33"/>
      <c r="H103" s="34"/>
      <c r="I103" s="35"/>
      <c r="K103"/>
    </row>
    <row r="104" spans="1:11">
      <c r="A104" s="31"/>
      <c r="B104" s="32"/>
      <c r="C104" s="32"/>
      <c r="D104" s="32"/>
      <c r="E104" s="32"/>
      <c r="F104" s="32"/>
      <c r="G104" s="33"/>
      <c r="H104" s="34"/>
      <c r="I104" s="35"/>
      <c r="K104"/>
    </row>
    <row r="105" spans="1:11">
      <c r="A105" s="31"/>
      <c r="B105" s="32"/>
      <c r="C105" s="32"/>
      <c r="D105" s="32"/>
      <c r="E105" s="32"/>
      <c r="F105" s="32"/>
      <c r="G105" s="33"/>
      <c r="H105" s="34"/>
      <c r="I105" s="35"/>
      <c r="K105"/>
    </row>
    <row r="106" spans="1:11">
      <c r="A106" s="31"/>
      <c r="B106" s="32"/>
      <c r="C106" s="32"/>
      <c r="D106" s="32"/>
      <c r="E106" s="32"/>
      <c r="F106" s="32"/>
      <c r="G106" s="33"/>
      <c r="H106" s="34"/>
      <c r="I106" s="35"/>
      <c r="K106"/>
    </row>
    <row r="107" spans="1:11">
      <c r="A107" s="31"/>
      <c r="B107" s="32"/>
      <c r="C107" s="32"/>
      <c r="D107" s="32"/>
      <c r="E107" s="32"/>
      <c r="F107" s="32"/>
      <c r="G107" s="33"/>
      <c r="H107" s="34"/>
      <c r="I107" s="35"/>
      <c r="K107"/>
    </row>
    <row r="108" spans="1:11">
      <c r="A108" s="31"/>
      <c r="B108" s="32"/>
      <c r="C108" s="32"/>
      <c r="D108" s="32"/>
      <c r="E108" s="32"/>
      <c r="F108" s="32"/>
      <c r="G108" s="33"/>
      <c r="H108" s="34"/>
      <c r="I108" s="35"/>
      <c r="K108"/>
    </row>
    <row r="109" spans="1:11">
      <c r="A109" s="31"/>
      <c r="B109" s="32"/>
      <c r="C109" s="32"/>
      <c r="D109" s="32"/>
      <c r="E109" s="32"/>
      <c r="F109" s="32"/>
      <c r="G109" s="33"/>
      <c r="H109" s="34"/>
      <c r="I109" s="35"/>
      <c r="K109"/>
    </row>
    <row r="110" spans="1:11">
      <c r="A110" s="31"/>
      <c r="B110" s="32"/>
      <c r="C110" s="32"/>
      <c r="D110" s="32"/>
      <c r="E110" s="32"/>
      <c r="F110" s="32"/>
      <c r="G110" s="33"/>
      <c r="H110" s="34"/>
      <c r="I110" s="35"/>
      <c r="K110"/>
    </row>
    <row r="111" spans="1:11">
      <c r="A111" s="31"/>
      <c r="B111" s="32"/>
      <c r="C111" s="32"/>
      <c r="D111" s="32"/>
      <c r="E111" s="32"/>
      <c r="F111" s="32"/>
      <c r="G111" s="33"/>
      <c r="H111" s="34"/>
      <c r="I111" s="35"/>
      <c r="K111"/>
    </row>
    <row r="112" spans="1:11">
      <c r="A112" s="31"/>
      <c r="B112" s="32"/>
      <c r="C112" s="32"/>
      <c r="D112" s="32"/>
      <c r="E112" s="32"/>
      <c r="F112" s="32"/>
      <c r="G112" s="33"/>
      <c r="H112" s="34"/>
      <c r="I112" s="35"/>
      <c r="K112"/>
    </row>
    <row r="113" spans="1:11">
      <c r="A113" s="31"/>
      <c r="B113" s="32"/>
      <c r="C113" s="32"/>
      <c r="D113" s="32"/>
      <c r="E113" s="32"/>
      <c r="F113" s="32"/>
      <c r="G113" s="33"/>
      <c r="H113" s="34"/>
      <c r="I113" s="35"/>
      <c r="K113"/>
    </row>
    <row r="114" spans="1:11">
      <c r="A114" s="31"/>
      <c r="B114" s="32"/>
      <c r="C114" s="32"/>
      <c r="D114" s="32"/>
      <c r="E114" s="32"/>
      <c r="F114" s="32"/>
      <c r="G114" s="33"/>
      <c r="H114" s="34"/>
      <c r="I114" s="35"/>
      <c r="K114"/>
    </row>
    <row r="115" spans="1:11">
      <c r="A115" s="31"/>
      <c r="B115" s="32"/>
      <c r="C115" s="32"/>
      <c r="D115" s="32"/>
      <c r="E115" s="32"/>
      <c r="F115" s="32"/>
      <c r="G115" s="33"/>
      <c r="H115" s="34"/>
      <c r="I115" s="35"/>
      <c r="K115"/>
    </row>
    <row r="116" spans="1:11">
      <c r="A116" s="31"/>
      <c r="B116" s="32"/>
      <c r="C116" s="32"/>
      <c r="D116" s="32"/>
      <c r="E116" s="32"/>
      <c r="F116" s="32"/>
      <c r="G116" s="33"/>
      <c r="H116" s="34"/>
      <c r="I116" s="35"/>
      <c r="K116"/>
    </row>
    <row r="117" spans="1:11">
      <c r="A117" s="31"/>
      <c r="B117" s="32"/>
      <c r="C117" s="32"/>
      <c r="D117" s="32"/>
      <c r="E117" s="32"/>
      <c r="F117" s="32"/>
      <c r="G117" s="33"/>
      <c r="H117" s="34"/>
      <c r="I117" s="35"/>
      <c r="K117"/>
    </row>
    <row r="118" spans="1:11">
      <c r="A118" s="31"/>
      <c r="B118" s="32"/>
      <c r="C118" s="32"/>
      <c r="D118" s="32"/>
      <c r="E118" s="32"/>
      <c r="F118" s="32"/>
      <c r="G118" s="33"/>
      <c r="H118" s="34"/>
      <c r="I118" s="35"/>
      <c r="K118"/>
    </row>
    <row r="119" spans="1:11">
      <c r="A119" s="31"/>
      <c r="B119" s="32"/>
      <c r="C119" s="32"/>
      <c r="D119" s="32"/>
      <c r="E119" s="32"/>
      <c r="F119" s="32"/>
      <c r="G119" s="33"/>
      <c r="H119" s="34"/>
      <c r="I119" s="35"/>
      <c r="K119"/>
    </row>
    <row r="120" spans="1:11">
      <c r="A120" s="31"/>
      <c r="B120" s="32"/>
      <c r="C120" s="32"/>
      <c r="D120" s="32"/>
      <c r="E120" s="32"/>
      <c r="F120" s="32"/>
      <c r="G120" s="33"/>
      <c r="H120" s="34"/>
      <c r="I120" s="35"/>
      <c r="K120"/>
    </row>
    <row r="121" spans="1:11">
      <c r="A121" s="31"/>
      <c r="B121" s="32"/>
      <c r="C121" s="32"/>
      <c r="D121" s="32"/>
      <c r="E121" s="32"/>
      <c r="F121" s="32"/>
      <c r="G121" s="33"/>
      <c r="H121" s="34"/>
      <c r="I121" s="35"/>
      <c r="K121"/>
    </row>
    <row r="122" spans="1:11">
      <c r="A122" s="31"/>
      <c r="B122" s="32"/>
      <c r="C122" s="32"/>
      <c r="D122" s="32"/>
      <c r="E122" s="32"/>
      <c r="F122" s="32"/>
      <c r="G122" s="33"/>
      <c r="H122" s="34"/>
      <c r="I122" s="35"/>
      <c r="K122"/>
    </row>
    <row r="123" spans="1:11">
      <c r="A123" s="31"/>
      <c r="B123" s="32"/>
      <c r="C123" s="32"/>
      <c r="D123" s="32"/>
      <c r="E123" s="32"/>
      <c r="F123" s="32"/>
      <c r="G123" s="33"/>
      <c r="H123" s="34"/>
      <c r="I123" s="35"/>
      <c r="K123"/>
    </row>
    <row r="124" spans="1:11">
      <c r="A124" s="31"/>
      <c r="B124" s="32"/>
      <c r="C124" s="32"/>
      <c r="D124" s="32"/>
      <c r="E124" s="32"/>
      <c r="F124" s="32"/>
      <c r="G124" s="33"/>
      <c r="H124" s="34"/>
      <c r="I124" s="35"/>
      <c r="K124"/>
    </row>
    <row r="125" spans="1:11">
      <c r="A125" s="31"/>
      <c r="B125" s="32"/>
      <c r="C125" s="32"/>
      <c r="D125" s="32"/>
      <c r="E125" s="32"/>
      <c r="F125" s="32"/>
      <c r="G125" s="33"/>
      <c r="H125" s="34"/>
      <c r="I125" s="35"/>
      <c r="K125"/>
    </row>
    <row r="126" spans="1:11">
      <c r="A126" s="31"/>
      <c r="B126" s="32"/>
      <c r="C126" s="32"/>
      <c r="D126" s="32"/>
      <c r="E126" s="32"/>
      <c r="F126" s="32"/>
      <c r="G126" s="33"/>
      <c r="H126" s="34"/>
      <c r="I126" s="35"/>
      <c r="K126"/>
    </row>
    <row r="127" spans="1:11">
      <c r="A127" s="31"/>
      <c r="B127" s="32"/>
      <c r="C127" s="32"/>
      <c r="D127" s="32"/>
      <c r="E127" s="32"/>
      <c r="F127" s="32"/>
      <c r="G127" s="33"/>
      <c r="H127" s="34"/>
      <c r="I127" s="35"/>
      <c r="K127"/>
    </row>
    <row r="128" spans="1:11">
      <c r="A128" s="31"/>
      <c r="B128" s="32"/>
      <c r="C128" s="32"/>
      <c r="D128" s="32"/>
      <c r="E128" s="32"/>
      <c r="F128" s="32"/>
      <c r="G128" s="33"/>
      <c r="H128" s="34"/>
      <c r="I128" s="35"/>
      <c r="K128"/>
    </row>
    <row r="129" spans="1:11">
      <c r="A129" s="31"/>
      <c r="B129" s="32"/>
      <c r="C129" s="32"/>
      <c r="D129" s="32"/>
      <c r="E129" s="32"/>
      <c r="F129" s="32"/>
      <c r="G129" s="33"/>
      <c r="H129" s="34"/>
      <c r="I129" s="35"/>
      <c r="K129"/>
    </row>
    <row r="130" spans="1:11">
      <c r="A130" s="31"/>
      <c r="B130" s="32"/>
      <c r="C130" s="32"/>
      <c r="D130" s="32"/>
      <c r="E130" s="32"/>
      <c r="F130" s="32"/>
      <c r="G130" s="33"/>
      <c r="H130" s="34"/>
      <c r="I130" s="35"/>
      <c r="K130"/>
    </row>
    <row r="131" spans="1:11">
      <c r="A131" s="31"/>
      <c r="B131" s="32"/>
      <c r="C131" s="32"/>
      <c r="D131" s="32"/>
      <c r="E131" s="32"/>
      <c r="F131" s="32"/>
      <c r="G131" s="33"/>
      <c r="H131" s="34"/>
      <c r="I131" s="35"/>
      <c r="K131"/>
    </row>
    <row r="132" spans="1:11">
      <c r="A132" s="31"/>
      <c r="B132" s="32"/>
      <c r="C132" s="32"/>
      <c r="D132" s="32"/>
      <c r="E132" s="32"/>
      <c r="F132" s="32"/>
      <c r="G132" s="33"/>
      <c r="H132" s="34"/>
      <c r="I132" s="35"/>
      <c r="K132"/>
    </row>
    <row r="133" spans="1:11">
      <c r="A133" s="31"/>
      <c r="B133" s="32"/>
      <c r="C133" s="32"/>
      <c r="D133" s="32"/>
      <c r="E133" s="32"/>
      <c r="F133" s="32"/>
      <c r="G133" s="33"/>
      <c r="H133" s="34"/>
      <c r="I133" s="35"/>
      <c r="K133"/>
    </row>
    <row r="134" spans="1:11">
      <c r="A134" s="31"/>
      <c r="B134" s="32"/>
      <c r="C134" s="32"/>
      <c r="D134" s="32"/>
      <c r="E134" s="32"/>
      <c r="F134" s="32"/>
      <c r="G134" s="33"/>
      <c r="H134" s="34"/>
      <c r="I134" s="35"/>
      <c r="K134"/>
    </row>
    <row r="135" spans="1:11">
      <c r="A135" s="31"/>
      <c r="B135" s="32"/>
      <c r="C135" s="32"/>
      <c r="D135" s="32"/>
      <c r="E135" s="32"/>
      <c r="F135" s="32"/>
      <c r="G135" s="33"/>
      <c r="H135" s="34"/>
      <c r="I135" s="35"/>
      <c r="K135"/>
    </row>
    <row r="136" spans="1:11">
      <c r="A136" s="31"/>
      <c r="B136" s="32"/>
      <c r="C136" s="32"/>
      <c r="D136" s="32"/>
      <c r="E136" s="32"/>
      <c r="F136" s="32"/>
      <c r="G136" s="33"/>
      <c r="H136" s="34"/>
      <c r="I136" s="35"/>
      <c r="K136"/>
    </row>
    <row r="137" spans="1:11">
      <c r="A137" s="31"/>
      <c r="B137" s="32"/>
      <c r="C137" s="32"/>
      <c r="D137" s="32"/>
      <c r="E137" s="32"/>
      <c r="F137" s="32"/>
      <c r="G137" s="33"/>
      <c r="H137" s="34"/>
      <c r="I137" s="35"/>
      <c r="K137"/>
    </row>
    <row r="138" spans="1:11">
      <c r="A138" s="31"/>
      <c r="B138" s="32"/>
      <c r="C138" s="32"/>
      <c r="D138" s="32"/>
      <c r="E138" s="32"/>
      <c r="F138" s="32"/>
      <c r="G138" s="33"/>
      <c r="H138" s="34"/>
      <c r="I138" s="35"/>
      <c r="K138"/>
    </row>
    <row r="139" spans="1:11">
      <c r="A139" s="31"/>
      <c r="B139" s="32"/>
      <c r="C139" s="32"/>
      <c r="D139" s="32"/>
      <c r="E139" s="32"/>
      <c r="F139" s="32"/>
      <c r="G139" s="33"/>
      <c r="H139" s="34"/>
      <c r="I139" s="35"/>
      <c r="K139"/>
    </row>
    <row r="140" spans="1:11">
      <c r="A140" s="31"/>
      <c r="B140" s="32"/>
      <c r="C140" s="32"/>
      <c r="D140" s="32"/>
      <c r="E140" s="32"/>
      <c r="F140" s="32"/>
      <c r="G140" s="33"/>
      <c r="H140" s="34"/>
      <c r="I140" s="35"/>
      <c r="K140"/>
    </row>
    <row r="141" spans="1:11">
      <c r="A141" s="31"/>
      <c r="B141" s="32"/>
      <c r="C141" s="32"/>
      <c r="D141" s="32"/>
      <c r="E141" s="32"/>
      <c r="F141" s="32"/>
      <c r="G141" s="33"/>
      <c r="H141" s="34"/>
      <c r="I141" s="35"/>
      <c r="K141"/>
    </row>
    <row r="142" spans="1:11">
      <c r="A142" s="31"/>
      <c r="B142" s="32"/>
      <c r="C142" s="32"/>
      <c r="D142" s="32"/>
      <c r="E142" s="32"/>
      <c r="F142" s="32"/>
      <c r="G142" s="33"/>
      <c r="H142" s="34"/>
      <c r="I142" s="35"/>
      <c r="K142"/>
    </row>
    <row r="143" spans="1:11">
      <c r="A143" s="31"/>
      <c r="B143" s="32"/>
      <c r="C143" s="32"/>
      <c r="D143" s="32"/>
      <c r="E143" s="32"/>
      <c r="F143" s="32"/>
      <c r="G143" s="33"/>
      <c r="H143" s="34"/>
      <c r="I143" s="35"/>
      <c r="K143"/>
    </row>
    <row r="144" spans="1:11">
      <c r="A144" s="31"/>
      <c r="B144" s="32"/>
      <c r="C144" s="32"/>
      <c r="D144" s="32"/>
      <c r="E144" s="32"/>
      <c r="F144" s="32"/>
      <c r="G144" s="33"/>
      <c r="H144" s="34"/>
      <c r="I144" s="35"/>
      <c r="K144"/>
    </row>
    <row r="145" spans="1:11">
      <c r="A145" s="31"/>
      <c r="B145" s="32"/>
      <c r="C145" s="32"/>
      <c r="D145" s="32"/>
      <c r="E145" s="32"/>
      <c r="F145" s="32"/>
      <c r="G145" s="33"/>
      <c r="H145" s="34"/>
      <c r="I145" s="35"/>
      <c r="K145"/>
    </row>
    <row r="146" spans="1:11">
      <c r="A146" s="31"/>
      <c r="B146" s="32"/>
      <c r="C146" s="32"/>
      <c r="D146" s="32"/>
      <c r="E146" s="32"/>
      <c r="F146" s="32"/>
      <c r="G146" s="33"/>
      <c r="H146" s="34"/>
      <c r="I146" s="35"/>
      <c r="K146"/>
    </row>
    <row r="147" spans="1:11">
      <c r="A147" s="31"/>
      <c r="B147" s="32"/>
      <c r="C147" s="32"/>
      <c r="D147" s="32"/>
      <c r="E147" s="32"/>
      <c r="F147" s="32"/>
      <c r="G147" s="33"/>
      <c r="H147" s="34"/>
      <c r="I147" s="35"/>
      <c r="K147"/>
    </row>
    <row r="148" spans="1:11">
      <c r="A148" s="31"/>
      <c r="B148" s="32"/>
      <c r="C148" s="32"/>
      <c r="D148" s="32"/>
      <c r="E148" s="32"/>
      <c r="F148" s="32"/>
      <c r="G148" s="33"/>
      <c r="H148" s="34"/>
      <c r="I148" s="35"/>
      <c r="K148"/>
    </row>
    <row r="149" spans="1:11">
      <c r="A149" s="31"/>
      <c r="B149" s="32"/>
      <c r="C149" s="32"/>
      <c r="D149" s="32"/>
      <c r="E149" s="32"/>
      <c r="F149" s="32"/>
      <c r="G149" s="33"/>
      <c r="H149" s="34"/>
      <c r="I149" s="35"/>
      <c r="K149"/>
    </row>
    <row r="150" spans="1:11">
      <c r="A150" s="31"/>
      <c r="B150" s="32"/>
      <c r="C150" s="32"/>
      <c r="D150" s="32"/>
      <c r="E150" s="32"/>
      <c r="F150" s="32"/>
      <c r="G150" s="33"/>
      <c r="H150" s="34"/>
      <c r="I150" s="35"/>
      <c r="K150"/>
    </row>
    <row r="151" spans="1:11">
      <c r="A151" s="31"/>
      <c r="B151" s="32"/>
      <c r="C151" s="32"/>
      <c r="D151" s="32"/>
      <c r="E151" s="32"/>
      <c r="F151" s="32"/>
      <c r="G151" s="33"/>
      <c r="H151" s="34"/>
      <c r="I151" s="35"/>
      <c r="K151"/>
    </row>
    <row r="152" spans="1:11">
      <c r="A152" s="31"/>
      <c r="B152" s="32"/>
      <c r="C152" s="32"/>
      <c r="D152" s="32"/>
      <c r="E152" s="32"/>
      <c r="F152" s="32"/>
      <c r="G152" s="33"/>
      <c r="H152" s="34"/>
      <c r="I152" s="35"/>
      <c r="K152"/>
    </row>
    <row r="153" spans="1:11">
      <c r="A153" s="31"/>
      <c r="B153" s="32"/>
      <c r="C153" s="32"/>
      <c r="D153" s="32"/>
      <c r="E153" s="32"/>
      <c r="F153" s="32"/>
      <c r="G153" s="33"/>
      <c r="H153" s="34"/>
      <c r="I153" s="35"/>
      <c r="K153"/>
    </row>
    <row r="154" spans="1:11">
      <c r="A154" s="31"/>
      <c r="B154" s="32"/>
      <c r="C154" s="32"/>
      <c r="D154" s="32"/>
      <c r="E154" s="32"/>
      <c r="F154" s="32"/>
      <c r="G154" s="33"/>
      <c r="H154" s="34"/>
      <c r="I154" s="35"/>
      <c r="K154"/>
    </row>
    <row r="155" spans="1:11">
      <c r="A155" s="31"/>
      <c r="B155" s="32"/>
      <c r="C155" s="32"/>
      <c r="D155" s="32"/>
      <c r="E155" s="32"/>
      <c r="F155" s="32"/>
      <c r="G155" s="33"/>
      <c r="H155" s="34"/>
      <c r="I155" s="35"/>
      <c r="K155"/>
    </row>
    <row r="156" spans="1:11">
      <c r="A156" s="31"/>
      <c r="B156" s="32"/>
      <c r="C156" s="32"/>
      <c r="D156" s="32"/>
      <c r="E156" s="32"/>
      <c r="F156" s="32"/>
      <c r="G156" s="33"/>
      <c r="H156" s="34"/>
      <c r="I156" s="35"/>
      <c r="K156"/>
    </row>
    <row r="157" spans="1:11">
      <c r="A157" s="31"/>
      <c r="B157" s="32"/>
      <c r="C157" s="32"/>
      <c r="D157" s="32"/>
      <c r="E157" s="32"/>
      <c r="F157" s="32"/>
      <c r="G157" s="33"/>
      <c r="H157" s="34"/>
      <c r="I157" s="35"/>
      <c r="K157"/>
    </row>
    <row r="158" spans="1:11">
      <c r="A158" s="31"/>
      <c r="B158" s="32"/>
      <c r="C158" s="32"/>
      <c r="D158" s="32"/>
      <c r="E158" s="32"/>
      <c r="F158" s="32"/>
      <c r="G158" s="33"/>
      <c r="H158" s="34"/>
      <c r="I158" s="35"/>
      <c r="K158"/>
    </row>
    <row r="159" spans="1:11">
      <c r="A159" s="31"/>
      <c r="B159" s="32"/>
      <c r="C159" s="32"/>
      <c r="D159" s="32"/>
      <c r="E159" s="32"/>
      <c r="F159" s="32"/>
      <c r="G159" s="33"/>
      <c r="H159" s="34"/>
      <c r="I159" s="35"/>
      <c r="K159"/>
    </row>
    <row r="160" spans="1:11">
      <c r="A160" s="31"/>
      <c r="B160" s="32"/>
      <c r="C160" s="32"/>
      <c r="D160" s="32"/>
      <c r="E160" s="32"/>
      <c r="F160" s="32"/>
      <c r="G160" s="33"/>
      <c r="H160" s="34"/>
      <c r="I160" s="35"/>
      <c r="K160"/>
    </row>
    <row r="161" spans="1:11">
      <c r="A161" s="31"/>
      <c r="B161" s="32"/>
      <c r="C161" s="32"/>
      <c r="D161" s="32"/>
      <c r="E161" s="32"/>
      <c r="F161" s="32"/>
      <c r="G161" s="33"/>
      <c r="H161" s="34"/>
      <c r="I161" s="35"/>
      <c r="K161"/>
    </row>
    <row r="162" spans="1:11">
      <c r="A162" s="31"/>
      <c r="B162" s="32"/>
      <c r="C162" s="32"/>
      <c r="D162" s="32"/>
      <c r="E162" s="32"/>
      <c r="F162" s="32"/>
      <c r="G162" s="33"/>
      <c r="H162" s="34"/>
      <c r="I162" s="35"/>
      <c r="K162"/>
    </row>
    <row r="163" spans="1:11">
      <c r="A163" s="31"/>
      <c r="B163" s="32"/>
      <c r="C163" s="32"/>
      <c r="D163" s="32"/>
      <c r="E163" s="32"/>
      <c r="F163" s="32"/>
      <c r="G163" s="33"/>
      <c r="H163" s="34"/>
      <c r="I163" s="35"/>
      <c r="K163"/>
    </row>
    <row r="164" spans="1:11">
      <c r="A164" s="31"/>
      <c r="B164" s="32"/>
      <c r="C164" s="32"/>
      <c r="D164" s="32"/>
      <c r="E164" s="32"/>
      <c r="F164" s="32"/>
      <c r="G164" s="33"/>
      <c r="H164" s="34"/>
      <c r="I164" s="35"/>
      <c r="K164"/>
    </row>
    <row r="165" spans="1:11">
      <c r="A165" s="31"/>
      <c r="B165" s="32"/>
      <c r="C165" s="32"/>
      <c r="D165" s="32"/>
      <c r="E165" s="32"/>
      <c r="F165" s="32"/>
      <c r="G165" s="33"/>
      <c r="H165" s="34"/>
      <c r="I165" s="35"/>
      <c r="K165"/>
    </row>
    <row r="166" spans="1:11">
      <c r="A166" s="31"/>
      <c r="B166" s="32"/>
      <c r="C166" s="32"/>
      <c r="D166" s="32"/>
      <c r="E166" s="32"/>
      <c r="F166" s="32"/>
      <c r="G166" s="33"/>
      <c r="H166" s="34"/>
      <c r="I166" s="35"/>
      <c r="K166"/>
    </row>
    <row r="167" spans="1:11">
      <c r="A167" s="31"/>
      <c r="B167" s="32"/>
      <c r="C167" s="32"/>
      <c r="D167" s="32"/>
      <c r="E167" s="32"/>
      <c r="F167" s="32"/>
      <c r="G167" s="33"/>
      <c r="H167" s="34"/>
      <c r="I167" s="35"/>
      <c r="K167"/>
    </row>
    <row r="168" spans="1:11">
      <c r="A168" s="31"/>
      <c r="B168" s="32"/>
      <c r="C168" s="32"/>
      <c r="D168" s="32"/>
      <c r="E168" s="32"/>
      <c r="F168" s="32"/>
      <c r="G168" s="33"/>
      <c r="H168" s="34"/>
      <c r="I168" s="35"/>
      <c r="K168"/>
    </row>
    <row r="169" spans="1:11">
      <c r="A169" s="31"/>
      <c r="B169" s="32"/>
      <c r="C169" s="32"/>
      <c r="D169" s="32"/>
      <c r="E169" s="32"/>
      <c r="F169" s="32"/>
      <c r="G169" s="33"/>
      <c r="H169" s="34"/>
      <c r="I169" s="35"/>
      <c r="K169"/>
    </row>
    <row r="170" spans="1:11">
      <c r="A170" s="31"/>
      <c r="B170" s="32"/>
      <c r="C170" s="32"/>
      <c r="D170" s="32"/>
      <c r="E170" s="32"/>
      <c r="F170" s="32"/>
      <c r="G170" s="33"/>
      <c r="H170" s="34"/>
      <c r="I170" s="35"/>
      <c r="K170"/>
    </row>
    <row r="171" spans="1:11">
      <c r="A171" s="31"/>
      <c r="B171" s="32"/>
      <c r="C171" s="32"/>
      <c r="D171" s="32"/>
      <c r="E171" s="32"/>
      <c r="F171" s="32"/>
      <c r="G171" s="33"/>
      <c r="H171" s="34"/>
      <c r="I171" s="35"/>
      <c r="K171"/>
    </row>
    <row r="172" spans="1:11">
      <c r="A172" s="31"/>
      <c r="B172" s="32"/>
      <c r="C172" s="32"/>
      <c r="D172" s="32"/>
      <c r="E172" s="32"/>
      <c r="F172" s="32"/>
      <c r="G172" s="33"/>
      <c r="H172" s="34"/>
      <c r="I172" s="35"/>
      <c r="K172"/>
    </row>
    <row r="173" spans="1:11">
      <c r="A173" s="31"/>
      <c r="B173" s="32"/>
      <c r="C173" s="32"/>
      <c r="D173" s="32"/>
      <c r="E173" s="32"/>
      <c r="F173" s="32"/>
      <c r="G173" s="33"/>
      <c r="H173" s="34"/>
      <c r="I173" s="35"/>
      <c r="K173"/>
    </row>
    <row r="174" spans="1:11">
      <c r="A174" s="31"/>
      <c r="B174" s="32"/>
      <c r="C174" s="32"/>
      <c r="D174" s="32"/>
      <c r="E174" s="32"/>
      <c r="F174" s="32"/>
      <c r="G174" s="33"/>
      <c r="H174" s="34"/>
      <c r="I174" s="35"/>
      <c r="K174"/>
    </row>
    <row r="175" spans="1:11">
      <c r="A175" s="31"/>
      <c r="B175" s="32"/>
      <c r="C175" s="32"/>
      <c r="D175" s="32"/>
      <c r="E175" s="32"/>
      <c r="F175" s="32"/>
      <c r="G175" s="33"/>
      <c r="H175" s="34"/>
      <c r="I175" s="35"/>
      <c r="K175"/>
    </row>
    <row r="176" spans="1:11">
      <c r="A176" s="31"/>
      <c r="B176" s="32"/>
      <c r="C176" s="32"/>
      <c r="D176" s="32"/>
      <c r="E176" s="32"/>
      <c r="F176" s="32"/>
      <c r="G176" s="33"/>
      <c r="H176" s="34"/>
      <c r="I176" s="35"/>
      <c r="K176"/>
    </row>
    <row r="177" spans="1:11">
      <c r="A177" s="31"/>
      <c r="B177" s="32"/>
      <c r="C177" s="32"/>
      <c r="D177" s="32"/>
      <c r="E177" s="32"/>
      <c r="F177" s="32"/>
      <c r="G177" s="33"/>
      <c r="H177" s="34"/>
      <c r="I177" s="35"/>
      <c r="K177"/>
    </row>
    <row r="178" spans="1:11">
      <c r="A178" s="31"/>
      <c r="B178" s="32"/>
      <c r="C178" s="32"/>
      <c r="D178" s="32"/>
      <c r="E178" s="32"/>
      <c r="F178" s="32"/>
      <c r="G178" s="33"/>
      <c r="H178" s="34"/>
      <c r="I178" s="35"/>
      <c r="K178"/>
    </row>
    <row r="179" spans="1:11">
      <c r="A179" s="31"/>
      <c r="B179" s="32"/>
      <c r="C179" s="32"/>
      <c r="D179" s="32"/>
      <c r="E179" s="32"/>
      <c r="F179" s="32"/>
      <c r="G179" s="33"/>
      <c r="H179" s="34"/>
      <c r="I179" s="35"/>
      <c r="K179"/>
    </row>
    <row r="180" spans="1:11">
      <c r="A180" s="31"/>
      <c r="B180" s="32"/>
      <c r="C180" s="32"/>
      <c r="D180" s="32"/>
      <c r="E180" s="32"/>
      <c r="F180" s="32"/>
      <c r="G180" s="33"/>
      <c r="H180" s="34"/>
      <c r="I180" s="35"/>
      <c r="K180"/>
    </row>
    <row r="181" spans="1:11">
      <c r="A181" s="31"/>
      <c r="B181" s="32"/>
      <c r="C181" s="32"/>
      <c r="D181" s="32"/>
      <c r="E181" s="32"/>
      <c r="F181" s="32"/>
      <c r="G181" s="33"/>
      <c r="H181" s="34"/>
      <c r="I181" s="35"/>
      <c r="K181"/>
    </row>
    <row r="182" spans="1:11">
      <c r="A182" s="31"/>
      <c r="B182" s="32"/>
      <c r="C182" s="32"/>
      <c r="D182" s="32"/>
      <c r="E182" s="32"/>
      <c r="F182" s="32"/>
      <c r="G182" s="33"/>
      <c r="H182" s="34"/>
      <c r="I182" s="35"/>
      <c r="K182"/>
    </row>
    <row r="183" spans="1:11">
      <c r="A183" s="31"/>
      <c r="B183" s="32"/>
      <c r="C183" s="32"/>
      <c r="D183" s="32"/>
      <c r="E183" s="32"/>
      <c r="F183" s="32"/>
      <c r="G183" s="33"/>
      <c r="H183" s="34"/>
      <c r="I183" s="35"/>
      <c r="K183"/>
    </row>
    <row r="184" spans="1:11">
      <c r="A184" s="31"/>
      <c r="B184" s="32"/>
      <c r="C184" s="32"/>
      <c r="D184" s="32"/>
      <c r="E184" s="32"/>
      <c r="F184" s="32"/>
      <c r="G184" s="33"/>
      <c r="H184" s="34"/>
      <c r="I184" s="35"/>
      <c r="K184"/>
    </row>
    <row r="185" spans="1:11">
      <c r="A185" s="31"/>
      <c r="B185" s="32"/>
      <c r="C185" s="32"/>
      <c r="D185" s="32"/>
      <c r="E185" s="32"/>
      <c r="F185" s="32"/>
      <c r="G185" s="33"/>
      <c r="H185" s="34"/>
      <c r="I185" s="35"/>
      <c r="K185"/>
    </row>
    <row r="186" spans="1:11">
      <c r="A186" s="31"/>
      <c r="B186" s="32"/>
      <c r="C186" s="32"/>
      <c r="D186" s="32"/>
      <c r="E186" s="32"/>
      <c r="F186" s="32"/>
      <c r="G186" s="33"/>
      <c r="H186" s="34"/>
      <c r="I186" s="35"/>
      <c r="K186"/>
    </row>
    <row r="187" spans="1:11">
      <c r="A187" s="31"/>
      <c r="B187" s="32"/>
      <c r="C187" s="32"/>
      <c r="D187" s="32"/>
      <c r="E187" s="32"/>
      <c r="F187" s="32"/>
      <c r="G187" s="33"/>
      <c r="H187" s="34"/>
      <c r="I187" s="35"/>
      <c r="K187"/>
    </row>
    <row r="188" spans="1:11">
      <c r="A188" s="31"/>
      <c r="B188" s="32"/>
      <c r="C188" s="32"/>
      <c r="D188" s="32"/>
      <c r="E188" s="32"/>
      <c r="F188" s="32"/>
      <c r="G188" s="33"/>
      <c r="H188" s="34"/>
      <c r="I188" s="35"/>
      <c r="K188"/>
    </row>
    <row r="189" spans="1:11">
      <c r="A189" s="31"/>
      <c r="B189" s="32"/>
      <c r="C189" s="32"/>
      <c r="D189" s="32"/>
      <c r="E189" s="32"/>
      <c r="F189" s="32"/>
      <c r="G189" s="33"/>
      <c r="H189" s="34"/>
      <c r="I189" s="35"/>
      <c r="K189"/>
    </row>
    <row r="190" spans="1:11">
      <c r="A190" s="31"/>
      <c r="B190" s="32"/>
      <c r="C190" s="32"/>
      <c r="D190" s="32"/>
      <c r="E190" s="32"/>
      <c r="F190" s="32"/>
      <c r="G190" s="33"/>
      <c r="H190" s="34"/>
      <c r="I190" s="35"/>
      <c r="K190"/>
    </row>
    <row r="191" spans="1:11">
      <c r="A191" s="31"/>
      <c r="B191" s="32"/>
      <c r="C191" s="32"/>
      <c r="D191" s="32"/>
      <c r="E191" s="32"/>
      <c r="F191" s="32"/>
      <c r="G191" s="33"/>
      <c r="H191" s="34"/>
      <c r="I191" s="35"/>
      <c r="K191"/>
    </row>
    <row r="192" spans="1:11">
      <c r="A192" s="31"/>
      <c r="B192" s="32"/>
      <c r="C192" s="32"/>
      <c r="D192" s="32"/>
      <c r="E192" s="32"/>
      <c r="F192" s="32"/>
      <c r="G192" s="33"/>
      <c r="H192" s="34"/>
      <c r="I192" s="35"/>
      <c r="K192"/>
    </row>
    <row r="193" spans="1:11">
      <c r="A193" s="31"/>
      <c r="B193" s="32"/>
      <c r="C193" s="32"/>
      <c r="D193" s="32"/>
      <c r="E193" s="32"/>
      <c r="F193" s="32"/>
      <c r="G193" s="33"/>
      <c r="H193" s="34"/>
      <c r="I193" s="35"/>
      <c r="K193"/>
    </row>
    <row r="194" spans="1:11">
      <c r="A194" s="31"/>
      <c r="B194" s="32"/>
      <c r="C194" s="32"/>
      <c r="D194" s="32"/>
      <c r="E194" s="32"/>
      <c r="F194" s="32"/>
      <c r="G194" s="33"/>
      <c r="H194" s="34"/>
      <c r="I194" s="35"/>
      <c r="K194"/>
    </row>
    <row r="195" spans="1:11">
      <c r="A195" s="31"/>
      <c r="B195" s="32"/>
      <c r="C195" s="32"/>
      <c r="D195" s="32"/>
      <c r="E195" s="32"/>
      <c r="F195" s="32"/>
      <c r="G195" s="33"/>
      <c r="H195" s="34"/>
      <c r="I195" s="35"/>
      <c r="K195"/>
    </row>
    <row r="196" spans="1:11">
      <c r="A196" s="31"/>
      <c r="B196" s="32"/>
      <c r="C196" s="32"/>
      <c r="D196" s="32"/>
      <c r="E196" s="32"/>
      <c r="F196" s="32"/>
      <c r="G196" s="33"/>
      <c r="H196" s="34"/>
      <c r="I196" s="35"/>
      <c r="K196"/>
    </row>
    <row r="197" spans="1:11">
      <c r="A197" s="31"/>
      <c r="B197" s="32"/>
      <c r="C197" s="32"/>
      <c r="D197" s="32"/>
      <c r="E197" s="32"/>
      <c r="F197" s="32"/>
      <c r="G197" s="33"/>
      <c r="H197" s="34"/>
      <c r="I197" s="35"/>
      <c r="K197"/>
    </row>
    <row r="198" spans="1:11">
      <c r="A198" s="31"/>
      <c r="B198" s="32"/>
      <c r="C198" s="32"/>
      <c r="D198" s="32"/>
      <c r="E198" s="32"/>
      <c r="F198" s="32"/>
      <c r="G198" s="33"/>
      <c r="H198" s="34"/>
      <c r="I198" s="35"/>
      <c r="K198"/>
    </row>
    <row r="199" spans="1:11">
      <c r="A199" s="31"/>
      <c r="B199" s="32"/>
      <c r="C199" s="32"/>
      <c r="D199" s="32"/>
      <c r="E199" s="32"/>
      <c r="F199" s="32"/>
      <c r="G199" s="33"/>
      <c r="H199" s="34"/>
      <c r="I199" s="35"/>
      <c r="K199"/>
    </row>
    <row r="200" spans="1:11">
      <c r="A200" s="31"/>
      <c r="B200" s="32"/>
      <c r="C200" s="32"/>
      <c r="D200" s="32"/>
      <c r="E200" s="32"/>
      <c r="F200" s="32"/>
      <c r="G200" s="33"/>
      <c r="H200" s="34"/>
      <c r="I200" s="35"/>
      <c r="K200"/>
    </row>
    <row r="201" spans="1:11">
      <c r="A201" s="31"/>
      <c r="B201" s="32"/>
      <c r="C201" s="32"/>
      <c r="D201" s="32"/>
      <c r="E201" s="32"/>
      <c r="F201" s="32"/>
      <c r="G201" s="33"/>
      <c r="H201" s="34"/>
      <c r="I201" s="35"/>
      <c r="K201"/>
    </row>
    <row r="202" spans="1:11">
      <c r="A202" s="31"/>
      <c r="B202" s="32"/>
      <c r="C202" s="32"/>
      <c r="D202" s="32"/>
      <c r="E202" s="32"/>
      <c r="F202" s="32"/>
      <c r="G202" s="33"/>
      <c r="H202" s="34"/>
      <c r="I202" s="35"/>
      <c r="K202"/>
    </row>
    <row r="203" spans="1:11">
      <c r="A203" s="31"/>
      <c r="B203" s="32"/>
      <c r="C203" s="32"/>
      <c r="D203" s="32"/>
      <c r="E203" s="32"/>
      <c r="F203" s="32"/>
      <c r="G203" s="33"/>
      <c r="H203" s="34"/>
      <c r="I203" s="35"/>
      <c r="K203"/>
    </row>
    <row r="204" spans="1:11">
      <c r="A204" s="31"/>
      <c r="B204" s="32"/>
      <c r="C204" s="32"/>
      <c r="D204" s="32"/>
      <c r="E204" s="32"/>
      <c r="F204" s="32"/>
      <c r="G204" s="33"/>
      <c r="H204" s="34"/>
      <c r="I204" s="35"/>
      <c r="K204"/>
    </row>
    <row r="205" spans="1:11">
      <c r="A205" s="31"/>
      <c r="B205" s="32"/>
      <c r="C205" s="32"/>
      <c r="D205" s="32"/>
      <c r="E205" s="32"/>
      <c r="F205" s="32"/>
      <c r="G205" s="33"/>
      <c r="H205" s="34"/>
      <c r="I205" s="35"/>
      <c r="K205"/>
    </row>
    <row r="206" spans="1:11">
      <c r="A206" s="31"/>
      <c r="B206" s="32"/>
      <c r="C206" s="32"/>
      <c r="D206" s="32"/>
      <c r="E206" s="32"/>
      <c r="F206" s="32"/>
      <c r="G206" s="33"/>
      <c r="H206" s="34"/>
      <c r="I206" s="35"/>
      <c r="K206"/>
    </row>
    <row r="207" spans="1:11">
      <c r="A207" s="31"/>
      <c r="B207" s="32"/>
      <c r="C207" s="32"/>
      <c r="D207" s="32"/>
      <c r="E207" s="32"/>
      <c r="F207" s="32"/>
      <c r="G207" s="33"/>
      <c r="H207" s="34"/>
      <c r="I207" s="35"/>
      <c r="K207"/>
    </row>
    <row r="208" spans="1:11">
      <c r="A208" s="31"/>
      <c r="B208" s="32"/>
      <c r="C208" s="32"/>
      <c r="D208" s="32"/>
      <c r="E208" s="32"/>
      <c r="F208" s="32"/>
      <c r="G208" s="33"/>
      <c r="H208" s="34"/>
      <c r="I208" s="35"/>
      <c r="K208"/>
    </row>
    <row r="209" spans="1:11">
      <c r="A209" s="31"/>
      <c r="B209" s="32"/>
      <c r="C209" s="32"/>
      <c r="D209" s="32"/>
      <c r="E209" s="32"/>
      <c r="F209" s="32"/>
      <c r="G209" s="33"/>
      <c r="H209" s="34"/>
      <c r="I209" s="35"/>
      <c r="K209"/>
    </row>
    <row r="210" spans="1:11">
      <c r="A210" s="31"/>
      <c r="B210" s="32"/>
      <c r="C210" s="32"/>
      <c r="D210" s="32"/>
      <c r="E210" s="32"/>
      <c r="F210" s="32"/>
      <c r="G210" s="33"/>
      <c r="H210" s="34"/>
      <c r="I210" s="35"/>
      <c r="K210"/>
    </row>
    <row r="211" spans="1:11">
      <c r="A211" s="31"/>
      <c r="B211" s="32"/>
      <c r="C211" s="32"/>
      <c r="D211" s="32"/>
      <c r="E211" s="32"/>
      <c r="F211" s="32"/>
      <c r="G211" s="33"/>
      <c r="H211" s="34"/>
      <c r="I211" s="35"/>
      <c r="K211"/>
    </row>
    <row r="212" spans="1:11">
      <c r="A212" s="31"/>
      <c r="B212" s="32"/>
      <c r="C212" s="32"/>
      <c r="D212" s="32"/>
      <c r="E212" s="32"/>
      <c r="F212" s="32"/>
      <c r="G212" s="33"/>
      <c r="H212" s="34"/>
      <c r="I212" s="35"/>
      <c r="K212"/>
    </row>
    <row r="213" spans="1:11">
      <c r="A213" s="31"/>
      <c r="B213" s="32"/>
      <c r="C213" s="32"/>
      <c r="D213" s="32"/>
      <c r="E213" s="32"/>
      <c r="F213" s="32"/>
      <c r="G213" s="33"/>
      <c r="H213" s="34"/>
      <c r="I213" s="35"/>
      <c r="K213"/>
    </row>
    <row r="214" spans="1:11">
      <c r="A214" s="31"/>
      <c r="B214" s="32"/>
      <c r="C214" s="32"/>
      <c r="D214" s="32"/>
      <c r="E214" s="32"/>
      <c r="F214" s="32"/>
      <c r="G214" s="33"/>
      <c r="H214" s="34"/>
      <c r="I214" s="35"/>
      <c r="K214"/>
    </row>
    <row r="215" spans="1:11">
      <c r="A215" s="31"/>
      <c r="B215" s="32"/>
      <c r="C215" s="32"/>
      <c r="D215" s="32"/>
      <c r="E215" s="32"/>
      <c r="F215" s="32"/>
      <c r="G215" s="33"/>
      <c r="H215" s="34"/>
      <c r="I215" s="35"/>
      <c r="K215"/>
    </row>
    <row r="216" spans="1:11">
      <c r="A216" s="31"/>
      <c r="B216" s="32"/>
      <c r="C216" s="32"/>
      <c r="D216" s="32"/>
      <c r="E216" s="32"/>
      <c r="F216" s="32"/>
      <c r="G216" s="33"/>
      <c r="H216" s="34"/>
      <c r="I216" s="35"/>
      <c r="K216"/>
    </row>
    <row r="217" spans="1:11">
      <c r="A217" s="31"/>
      <c r="B217" s="32"/>
      <c r="C217" s="32"/>
      <c r="D217" s="32"/>
      <c r="E217" s="32"/>
      <c r="F217" s="32"/>
      <c r="G217" s="33"/>
      <c r="H217" s="34"/>
      <c r="I217" s="35"/>
      <c r="K217"/>
    </row>
    <row r="218" spans="1:11">
      <c r="A218" s="31"/>
      <c r="B218" s="32"/>
      <c r="C218" s="32"/>
      <c r="D218" s="32"/>
      <c r="E218" s="32"/>
      <c r="F218" s="32"/>
      <c r="G218" s="33"/>
      <c r="H218" s="34"/>
      <c r="I218" s="35"/>
      <c r="K218"/>
    </row>
    <row r="219" spans="1:11">
      <c r="A219" s="31"/>
      <c r="B219" s="32"/>
      <c r="C219" s="32"/>
      <c r="D219" s="32"/>
      <c r="E219" s="32"/>
      <c r="F219" s="32"/>
      <c r="G219" s="33"/>
      <c r="H219" s="34"/>
      <c r="I219" s="35"/>
      <c r="K219"/>
    </row>
    <row r="220" spans="1:11">
      <c r="A220" s="31"/>
      <c r="B220" s="32"/>
      <c r="C220" s="32"/>
      <c r="D220" s="32"/>
      <c r="E220" s="32"/>
      <c r="F220" s="32"/>
      <c r="G220" s="33"/>
      <c r="H220" s="34"/>
      <c r="I220" s="35"/>
      <c r="K220"/>
    </row>
    <row r="221" spans="1:11">
      <c r="A221" s="31"/>
      <c r="B221" s="32"/>
      <c r="C221" s="32"/>
      <c r="D221" s="32"/>
      <c r="E221" s="32"/>
      <c r="F221" s="32"/>
      <c r="G221" s="33"/>
      <c r="H221" s="34"/>
      <c r="I221" s="35"/>
      <c r="K221"/>
    </row>
    <row r="222" spans="1:11">
      <c r="A222" s="31"/>
      <c r="B222" s="32"/>
      <c r="C222" s="32"/>
      <c r="D222" s="32"/>
      <c r="E222" s="32"/>
      <c r="F222" s="32"/>
      <c r="G222" s="33"/>
      <c r="H222" s="34"/>
      <c r="I222" s="35"/>
      <c r="K222"/>
    </row>
    <row r="223" spans="1:11">
      <c r="A223" s="31"/>
      <c r="B223" s="32"/>
      <c r="C223" s="32"/>
      <c r="D223" s="32"/>
      <c r="E223" s="32"/>
      <c r="F223" s="32"/>
      <c r="G223" s="33"/>
      <c r="H223" s="34"/>
      <c r="I223" s="35"/>
      <c r="K223"/>
    </row>
    <row r="224" spans="1:11">
      <c r="A224" s="31"/>
      <c r="B224" s="32"/>
      <c r="C224" s="32"/>
      <c r="D224" s="32"/>
      <c r="E224" s="32"/>
      <c r="F224" s="32"/>
      <c r="G224" s="33"/>
      <c r="H224" s="34"/>
      <c r="I224" s="35"/>
      <c r="K224"/>
    </row>
    <row r="225" spans="1:11">
      <c r="A225" s="31"/>
      <c r="B225" s="32"/>
      <c r="C225" s="32"/>
      <c r="D225" s="32"/>
      <c r="E225" s="32"/>
      <c r="F225" s="32"/>
      <c r="G225" s="33"/>
      <c r="H225" s="34"/>
      <c r="I225" s="35"/>
      <c r="K225"/>
    </row>
    <row r="226" spans="1:11">
      <c r="A226" s="31"/>
      <c r="B226" s="32"/>
      <c r="C226" s="32"/>
      <c r="D226" s="32"/>
      <c r="E226" s="32"/>
      <c r="F226" s="32"/>
      <c r="G226" s="33"/>
      <c r="H226" s="34"/>
      <c r="I226" s="35"/>
      <c r="K226"/>
    </row>
    <row r="227" spans="1:11">
      <c r="A227" s="31"/>
      <c r="B227" s="32"/>
      <c r="C227" s="32"/>
      <c r="D227" s="32"/>
      <c r="E227" s="32"/>
      <c r="F227" s="32"/>
      <c r="G227" s="33"/>
      <c r="H227" s="34"/>
      <c r="I227" s="35"/>
      <c r="K227"/>
    </row>
    <row r="228" spans="1:11">
      <c r="A228" s="31"/>
      <c r="B228" s="32"/>
      <c r="C228" s="32"/>
      <c r="D228" s="32"/>
      <c r="E228" s="32"/>
      <c r="F228" s="32"/>
      <c r="G228" s="33"/>
      <c r="H228" s="34"/>
      <c r="I228" s="35"/>
      <c r="K228"/>
    </row>
    <row r="229" spans="1:11">
      <c r="A229" s="31"/>
      <c r="B229" s="32"/>
      <c r="C229" s="32"/>
      <c r="D229" s="32"/>
      <c r="E229" s="32"/>
      <c r="F229" s="32"/>
      <c r="G229" s="33"/>
      <c r="H229" s="34"/>
      <c r="I229" s="35"/>
      <c r="K229"/>
    </row>
    <row r="230" spans="1:11">
      <c r="A230" s="31"/>
      <c r="B230" s="32"/>
      <c r="C230" s="32"/>
      <c r="D230" s="32"/>
      <c r="E230" s="32"/>
      <c r="F230" s="32"/>
      <c r="G230" s="33"/>
      <c r="H230" s="34"/>
      <c r="I230" s="35"/>
      <c r="K230"/>
    </row>
    <row r="231" spans="1:11">
      <c r="A231" s="31"/>
      <c r="B231" s="32"/>
      <c r="C231" s="32"/>
      <c r="D231" s="32"/>
      <c r="E231" s="32"/>
      <c r="F231" s="32"/>
      <c r="G231" s="33"/>
      <c r="H231" s="34"/>
      <c r="I231" s="35"/>
      <c r="K231"/>
    </row>
    <row r="232" spans="1:11">
      <c r="A232" s="31"/>
      <c r="B232" s="32"/>
      <c r="C232" s="32"/>
      <c r="D232" s="32"/>
      <c r="E232" s="32"/>
      <c r="F232" s="32"/>
      <c r="G232" s="33"/>
      <c r="H232" s="34"/>
      <c r="I232" s="35"/>
      <c r="K232"/>
    </row>
    <row r="233" spans="1:11">
      <c r="A233" s="31"/>
      <c r="B233" s="32"/>
      <c r="C233" s="32"/>
      <c r="D233" s="32"/>
      <c r="E233" s="32"/>
      <c r="F233" s="32"/>
      <c r="G233" s="33"/>
      <c r="H233" s="34"/>
      <c r="I233" s="35"/>
      <c r="K233"/>
    </row>
    <row r="234" spans="1:11">
      <c r="A234" s="31"/>
      <c r="B234" s="32"/>
      <c r="C234" s="32"/>
      <c r="D234" s="32"/>
      <c r="E234" s="32"/>
      <c r="F234" s="32"/>
      <c r="G234" s="33"/>
      <c r="H234" s="34"/>
      <c r="I234" s="35"/>
      <c r="K234"/>
    </row>
    <row r="235" spans="1:11">
      <c r="A235" s="31"/>
      <c r="B235" s="32"/>
      <c r="C235" s="32"/>
      <c r="D235" s="32"/>
      <c r="E235" s="32"/>
      <c r="F235" s="32"/>
      <c r="G235" s="33"/>
      <c r="H235" s="34"/>
      <c r="I235" s="35"/>
      <c r="K235"/>
    </row>
    <row r="236" spans="1:11">
      <c r="A236" s="31"/>
      <c r="B236" s="32"/>
      <c r="C236" s="32"/>
      <c r="D236" s="32"/>
      <c r="E236" s="32"/>
      <c r="F236" s="32"/>
      <c r="G236" s="33"/>
      <c r="H236" s="34"/>
      <c r="I236" s="35"/>
      <c r="K236"/>
    </row>
    <row r="237" spans="1:11">
      <c r="A237" s="31"/>
      <c r="B237" s="32"/>
      <c r="C237" s="32"/>
      <c r="D237" s="32"/>
      <c r="E237" s="32"/>
      <c r="F237" s="32"/>
      <c r="G237" s="33"/>
      <c r="H237" s="34"/>
      <c r="I237" s="35"/>
      <c r="K237"/>
    </row>
    <row r="238" spans="1:11">
      <c r="A238" s="31"/>
      <c r="B238" s="32"/>
      <c r="C238" s="32"/>
      <c r="D238" s="32"/>
      <c r="E238" s="32"/>
      <c r="F238" s="32"/>
      <c r="G238" s="33"/>
      <c r="H238" s="34"/>
      <c r="I238" s="35"/>
      <c r="K238"/>
    </row>
    <row r="239" spans="1:11">
      <c r="A239" s="31"/>
      <c r="B239" s="32"/>
      <c r="C239" s="32"/>
      <c r="D239" s="32"/>
      <c r="E239" s="32"/>
      <c r="F239" s="32"/>
      <c r="G239" s="33"/>
      <c r="H239" s="34"/>
      <c r="I239" s="35"/>
      <c r="K239"/>
    </row>
    <row r="240" spans="1:11">
      <c r="A240" s="31"/>
      <c r="B240" s="32"/>
      <c r="C240" s="32"/>
      <c r="D240" s="32"/>
      <c r="E240" s="32"/>
      <c r="F240" s="32"/>
      <c r="G240" s="33"/>
      <c r="H240" s="34"/>
      <c r="I240" s="35"/>
      <c r="K240"/>
    </row>
    <row r="241" spans="1:11">
      <c r="A241" s="31"/>
      <c r="B241" s="32"/>
      <c r="C241" s="32"/>
      <c r="D241" s="32"/>
      <c r="E241" s="32"/>
      <c r="F241" s="32"/>
      <c r="G241" s="33"/>
      <c r="H241" s="34"/>
      <c r="I241" s="35"/>
      <c r="K241"/>
    </row>
    <row r="242" spans="1:11">
      <c r="A242" s="31"/>
      <c r="B242" s="32"/>
      <c r="C242" s="32"/>
      <c r="D242" s="32"/>
      <c r="E242" s="32"/>
      <c r="F242" s="32"/>
      <c r="G242" s="33"/>
      <c r="H242" s="34"/>
      <c r="I242" s="35"/>
      <c r="K242"/>
    </row>
    <row r="243" spans="1:11">
      <c r="A243" s="31"/>
      <c r="B243" s="32"/>
      <c r="C243" s="32"/>
      <c r="D243" s="32"/>
      <c r="E243" s="32"/>
      <c r="F243" s="32"/>
      <c r="G243" s="33"/>
      <c r="H243" s="34"/>
      <c r="I243" s="35"/>
      <c r="K243"/>
    </row>
    <row r="244" spans="1:11">
      <c r="A244" s="31"/>
      <c r="B244" s="32"/>
      <c r="C244" s="32"/>
      <c r="D244" s="32"/>
      <c r="E244" s="32"/>
      <c r="F244" s="32"/>
      <c r="G244" s="33"/>
      <c r="H244" s="34"/>
      <c r="I244" s="35"/>
      <c r="K244"/>
    </row>
    <row r="245" spans="1:11">
      <c r="A245" s="31"/>
      <c r="B245" s="32"/>
      <c r="C245" s="32"/>
      <c r="D245" s="32"/>
      <c r="E245" s="32"/>
      <c r="F245" s="32"/>
      <c r="G245" s="33"/>
      <c r="H245" s="34"/>
      <c r="I245" s="35"/>
      <c r="K245"/>
    </row>
    <row r="246" spans="1:11">
      <c r="A246" s="31"/>
      <c r="B246" s="32"/>
      <c r="C246" s="32"/>
      <c r="D246" s="32"/>
      <c r="E246" s="32"/>
      <c r="F246" s="32"/>
      <c r="G246" s="33"/>
      <c r="H246" s="34"/>
      <c r="I246" s="35"/>
      <c r="K246"/>
    </row>
    <row r="247" spans="1:11">
      <c r="A247" s="31"/>
      <c r="B247" s="32"/>
      <c r="C247" s="32"/>
      <c r="D247" s="32"/>
      <c r="E247" s="32"/>
      <c r="F247" s="32"/>
      <c r="G247" s="33"/>
      <c r="H247" s="34"/>
      <c r="I247" s="35"/>
      <c r="K247"/>
    </row>
    <row r="248" spans="1:11">
      <c r="A248" s="31"/>
      <c r="B248" s="32"/>
      <c r="C248" s="32"/>
      <c r="D248" s="32"/>
      <c r="E248" s="32"/>
      <c r="F248" s="32"/>
      <c r="G248" s="33"/>
      <c r="H248" s="34"/>
      <c r="I248" s="35"/>
      <c r="K248"/>
    </row>
    <row r="249" spans="1:11">
      <c r="A249" s="31"/>
      <c r="B249" s="32"/>
      <c r="C249" s="32"/>
      <c r="D249" s="32"/>
      <c r="E249" s="32"/>
      <c r="F249" s="32"/>
      <c r="G249" s="33"/>
      <c r="H249" s="34"/>
      <c r="I249" s="35"/>
      <c r="K249"/>
    </row>
    <row r="250" spans="1:11">
      <c r="A250" s="31"/>
      <c r="B250" s="32"/>
      <c r="C250" s="32"/>
      <c r="D250" s="32"/>
      <c r="E250" s="32"/>
      <c r="F250" s="32"/>
      <c r="G250" s="33"/>
      <c r="H250" s="34"/>
      <c r="I250" s="35"/>
      <c r="K250"/>
    </row>
    <row r="251" spans="1:11">
      <c r="A251" s="31"/>
      <c r="B251" s="32"/>
      <c r="C251" s="32"/>
      <c r="D251" s="32"/>
      <c r="E251" s="32"/>
      <c r="F251" s="32"/>
      <c r="G251" s="33"/>
      <c r="H251" s="34"/>
      <c r="I251" s="35"/>
      <c r="K251"/>
    </row>
    <row r="252" spans="1:11">
      <c r="A252" s="31"/>
      <c r="B252" s="32"/>
      <c r="C252" s="32"/>
      <c r="D252" s="32"/>
      <c r="E252" s="32"/>
      <c r="F252" s="32"/>
      <c r="G252" s="33"/>
      <c r="H252" s="34"/>
      <c r="I252" s="35"/>
      <c r="K252"/>
    </row>
    <row r="253" spans="1:11">
      <c r="A253" s="31"/>
      <c r="B253" s="32"/>
      <c r="C253" s="32"/>
      <c r="D253" s="32"/>
      <c r="E253" s="32"/>
      <c r="F253" s="32"/>
      <c r="G253" s="33"/>
      <c r="H253" s="34"/>
      <c r="I253" s="35"/>
      <c r="K253"/>
    </row>
    <row r="254" spans="1:11">
      <c r="A254" s="31"/>
      <c r="B254" s="32"/>
      <c r="C254" s="32"/>
      <c r="D254" s="32"/>
      <c r="E254" s="32"/>
      <c r="F254" s="32"/>
      <c r="G254" s="33"/>
      <c r="H254" s="34"/>
      <c r="I254" s="35"/>
      <c r="K254"/>
    </row>
    <row r="255" spans="1:11">
      <c r="A255" s="31"/>
      <c r="B255" s="32"/>
      <c r="C255" s="32"/>
      <c r="D255" s="32"/>
      <c r="E255" s="32"/>
      <c r="F255" s="32"/>
      <c r="G255" s="33"/>
      <c r="H255" s="34"/>
      <c r="I255" s="35"/>
      <c r="K255"/>
    </row>
    <row r="256" spans="1:11">
      <c r="A256" s="31"/>
      <c r="B256" s="32"/>
      <c r="C256" s="32"/>
      <c r="D256" s="32"/>
      <c r="E256" s="32"/>
      <c r="F256" s="32"/>
      <c r="G256" s="33"/>
      <c r="H256" s="34"/>
      <c r="I256" s="35"/>
      <c r="K256"/>
    </row>
    <row r="257" spans="1:11">
      <c r="A257" s="31"/>
      <c r="B257" s="32"/>
      <c r="C257" s="32"/>
      <c r="D257" s="32"/>
      <c r="E257" s="32"/>
      <c r="F257" s="32"/>
      <c r="G257" s="33"/>
      <c r="H257" s="34"/>
      <c r="I257" s="35"/>
      <c r="K257"/>
    </row>
    <row r="258" spans="1:11">
      <c r="A258" s="31"/>
      <c r="B258" s="32"/>
      <c r="C258" s="32"/>
      <c r="D258" s="32"/>
      <c r="E258" s="32"/>
      <c r="F258" s="32"/>
      <c r="G258" s="33"/>
      <c r="H258" s="34"/>
      <c r="I258" s="35"/>
      <c r="K258"/>
    </row>
    <row r="259" spans="1:11">
      <c r="A259" s="31"/>
      <c r="B259" s="32"/>
      <c r="C259" s="32"/>
      <c r="D259" s="32"/>
      <c r="E259" s="32"/>
      <c r="F259" s="32"/>
      <c r="G259" s="33"/>
      <c r="H259" s="34"/>
      <c r="I259" s="35"/>
      <c r="K259"/>
    </row>
    <row r="260" spans="1:11">
      <c r="A260" s="31"/>
      <c r="B260" s="32"/>
      <c r="C260" s="32"/>
      <c r="D260" s="32"/>
      <c r="E260" s="32"/>
      <c r="F260" s="32"/>
      <c r="G260" s="33"/>
      <c r="H260" s="34"/>
      <c r="I260" s="35"/>
      <c r="K260"/>
    </row>
    <row r="261" spans="1:11">
      <c r="A261" s="31"/>
      <c r="B261" s="32"/>
      <c r="C261" s="32"/>
      <c r="D261" s="32"/>
      <c r="E261" s="32"/>
      <c r="F261" s="32"/>
      <c r="G261" s="33"/>
      <c r="H261" s="34"/>
      <c r="I261" s="35"/>
      <c r="K261"/>
    </row>
    <row r="262" spans="1:11">
      <c r="A262" s="31"/>
      <c r="B262" s="32"/>
      <c r="C262" s="32"/>
      <c r="D262" s="32"/>
      <c r="E262" s="32"/>
      <c r="F262" s="32"/>
      <c r="G262" s="33"/>
      <c r="H262" s="34"/>
      <c r="I262" s="35"/>
      <c r="K262"/>
    </row>
    <row r="263" spans="1:11">
      <c r="A263" s="31"/>
      <c r="B263" s="32"/>
      <c r="C263" s="32"/>
      <c r="D263" s="32"/>
      <c r="E263" s="32"/>
      <c r="F263" s="32"/>
      <c r="G263" s="33"/>
      <c r="H263" s="34"/>
      <c r="I263" s="35"/>
      <c r="K263"/>
    </row>
    <row r="264" spans="1:11">
      <c r="A264" s="31"/>
      <c r="B264" s="32"/>
      <c r="C264" s="32"/>
      <c r="D264" s="32"/>
      <c r="E264" s="32"/>
      <c r="F264" s="32"/>
      <c r="G264" s="33"/>
      <c r="H264" s="34"/>
      <c r="I264" s="35"/>
      <c r="K264"/>
    </row>
    <row r="265" spans="1:11">
      <c r="A265" s="31"/>
      <c r="B265" s="32"/>
      <c r="C265" s="32"/>
      <c r="D265" s="32"/>
      <c r="E265" s="32"/>
      <c r="F265" s="32"/>
      <c r="G265" s="33"/>
      <c r="H265" s="34"/>
      <c r="I265" s="35"/>
      <c r="K265"/>
    </row>
    <row r="266" spans="1:11">
      <c r="A266" s="31"/>
      <c r="B266" s="32"/>
      <c r="C266" s="32"/>
      <c r="D266" s="32"/>
      <c r="E266" s="32"/>
      <c r="F266" s="32"/>
      <c r="G266" s="33"/>
      <c r="H266" s="34"/>
      <c r="I266" s="35"/>
      <c r="K266"/>
    </row>
    <row r="267" spans="1:11">
      <c r="A267" s="31"/>
      <c r="B267" s="32"/>
      <c r="C267" s="32"/>
      <c r="D267" s="32"/>
      <c r="E267" s="32"/>
      <c r="F267" s="32"/>
      <c r="G267" s="33"/>
      <c r="H267" s="34"/>
      <c r="I267" s="35"/>
      <c r="K267"/>
    </row>
    <row r="268" spans="1:11">
      <c r="A268" s="31"/>
      <c r="B268" s="32"/>
      <c r="C268" s="32"/>
      <c r="D268" s="32"/>
      <c r="E268" s="32"/>
      <c r="F268" s="32"/>
      <c r="G268" s="33"/>
      <c r="H268" s="34"/>
      <c r="I268" s="35"/>
      <c r="K268"/>
    </row>
    <row r="269" spans="1:11">
      <c r="A269" s="31"/>
      <c r="B269" s="32"/>
      <c r="C269" s="32"/>
      <c r="D269" s="32"/>
      <c r="E269" s="32"/>
      <c r="F269" s="32"/>
      <c r="G269" s="33"/>
      <c r="H269" s="34"/>
      <c r="I269" s="35"/>
      <c r="K269"/>
    </row>
    <row r="270" spans="1:11">
      <c r="A270" s="31"/>
      <c r="B270" s="32"/>
      <c r="C270" s="32"/>
      <c r="D270" s="32"/>
      <c r="E270" s="32"/>
      <c r="F270" s="32"/>
      <c r="G270" s="33"/>
      <c r="H270" s="34"/>
      <c r="I270" s="35"/>
      <c r="K270"/>
    </row>
    <row r="271" spans="1:11">
      <c r="A271" s="31"/>
      <c r="B271" s="32"/>
      <c r="C271" s="32"/>
      <c r="D271" s="32"/>
      <c r="E271" s="32"/>
      <c r="F271" s="32"/>
      <c r="G271" s="33"/>
      <c r="H271" s="34"/>
      <c r="I271" s="35"/>
      <c r="K271"/>
    </row>
    <row r="272" spans="1:11">
      <c r="A272" s="31"/>
      <c r="B272" s="32"/>
      <c r="C272" s="32"/>
      <c r="D272" s="32"/>
      <c r="E272" s="32"/>
      <c r="F272" s="32"/>
      <c r="G272" s="33"/>
      <c r="H272" s="34"/>
      <c r="I272" s="35"/>
      <c r="K272"/>
    </row>
    <row r="273" spans="1:11">
      <c r="A273" s="31"/>
      <c r="B273" s="32"/>
      <c r="C273" s="32"/>
      <c r="D273" s="32"/>
      <c r="E273" s="32"/>
      <c r="F273" s="32"/>
      <c r="G273" s="33"/>
      <c r="H273" s="34"/>
      <c r="I273" s="35"/>
      <c r="K273"/>
    </row>
    <row r="274" spans="1:11">
      <c r="A274" s="31"/>
      <c r="B274" s="32"/>
      <c r="C274" s="32"/>
      <c r="D274" s="32"/>
      <c r="E274" s="32"/>
      <c r="F274" s="32"/>
      <c r="G274" s="33"/>
      <c r="H274" s="34"/>
      <c r="I274" s="35"/>
      <c r="K274"/>
    </row>
    <row r="275" spans="1:11">
      <c r="A275" s="31"/>
      <c r="B275" s="32"/>
      <c r="C275" s="32"/>
      <c r="D275" s="32"/>
      <c r="E275" s="32"/>
      <c r="F275" s="32"/>
      <c r="G275" s="33"/>
      <c r="H275" s="34"/>
      <c r="I275" s="35"/>
      <c r="K275"/>
    </row>
    <row r="276" spans="1:11">
      <c r="A276" s="31"/>
      <c r="B276" s="32"/>
      <c r="C276" s="32"/>
      <c r="D276" s="32"/>
      <c r="E276" s="32"/>
      <c r="F276" s="32"/>
      <c r="G276" s="33"/>
      <c r="H276" s="34"/>
      <c r="I276" s="35"/>
      <c r="K276"/>
    </row>
    <row r="277" spans="1:11">
      <c r="A277" s="31"/>
      <c r="B277" s="32"/>
      <c r="C277" s="32"/>
      <c r="D277" s="32"/>
      <c r="E277" s="32"/>
      <c r="F277" s="32"/>
      <c r="G277" s="33"/>
      <c r="H277" s="34"/>
      <c r="I277" s="35"/>
      <c r="K277"/>
    </row>
    <row r="278" spans="1:11">
      <c r="A278" s="31"/>
      <c r="B278" s="32"/>
      <c r="C278" s="32"/>
      <c r="D278" s="32"/>
      <c r="E278" s="32"/>
      <c r="F278" s="32"/>
      <c r="G278" s="33"/>
      <c r="H278" s="34"/>
      <c r="I278" s="35"/>
      <c r="K278"/>
    </row>
    <row r="279" spans="1:11">
      <c r="A279" s="31"/>
      <c r="B279" s="32"/>
      <c r="C279" s="32"/>
      <c r="D279" s="32"/>
      <c r="E279" s="32"/>
      <c r="F279" s="32"/>
      <c r="G279" s="33"/>
      <c r="H279" s="34"/>
      <c r="I279" s="35"/>
      <c r="K279"/>
    </row>
    <row r="280" spans="1:11">
      <c r="A280" s="31"/>
      <c r="B280" s="32"/>
      <c r="C280" s="32"/>
      <c r="D280" s="32"/>
      <c r="E280" s="32"/>
      <c r="F280" s="32"/>
      <c r="G280" s="33"/>
      <c r="H280" s="34"/>
      <c r="I280" s="35"/>
      <c r="K280"/>
    </row>
    <row r="281" spans="1:11">
      <c r="A281" s="31"/>
      <c r="B281" s="32"/>
      <c r="C281" s="32"/>
      <c r="D281" s="32"/>
      <c r="E281" s="32"/>
      <c r="F281" s="32"/>
      <c r="G281" s="33"/>
      <c r="H281" s="34"/>
      <c r="I281" s="35"/>
      <c r="K281"/>
    </row>
    <row r="282" spans="1:11">
      <c r="A282" s="31"/>
      <c r="B282" s="32"/>
      <c r="C282" s="32"/>
      <c r="D282" s="32"/>
      <c r="E282" s="32"/>
      <c r="F282" s="32"/>
      <c r="G282" s="33"/>
      <c r="H282" s="34"/>
      <c r="I282" s="35"/>
      <c r="K282"/>
    </row>
    <row r="283" spans="1:11">
      <c r="A283" s="31"/>
      <c r="B283" s="32"/>
      <c r="C283" s="32"/>
      <c r="D283" s="32"/>
      <c r="E283" s="32"/>
      <c r="F283" s="32"/>
      <c r="G283" s="33"/>
      <c r="H283" s="34"/>
      <c r="I283" s="35"/>
      <c r="K283"/>
    </row>
    <row r="284" spans="1:11">
      <c r="A284" s="31"/>
      <c r="B284" s="32"/>
      <c r="C284" s="32"/>
      <c r="D284" s="32"/>
      <c r="E284" s="32"/>
      <c r="F284" s="32"/>
      <c r="G284" s="33"/>
      <c r="H284" s="34"/>
      <c r="I284" s="35"/>
      <c r="K284"/>
    </row>
    <row r="285" spans="1:11">
      <c r="A285" s="31"/>
      <c r="B285" s="32"/>
      <c r="C285" s="32"/>
      <c r="D285" s="32"/>
      <c r="E285" s="32"/>
      <c r="F285" s="32"/>
      <c r="G285" s="33"/>
      <c r="H285" s="34"/>
      <c r="I285" s="35"/>
      <c r="K285"/>
    </row>
    <row r="286" spans="1:11">
      <c r="A286" s="31"/>
      <c r="B286" s="32"/>
      <c r="C286" s="32"/>
      <c r="D286" s="32"/>
      <c r="E286" s="32"/>
      <c r="F286" s="32"/>
      <c r="G286" s="33"/>
      <c r="H286" s="34"/>
      <c r="I286" s="35"/>
      <c r="K286"/>
    </row>
    <row r="287" spans="1:11">
      <c r="A287" s="31"/>
      <c r="B287" s="32"/>
      <c r="C287" s="32"/>
      <c r="D287" s="32"/>
      <c r="E287" s="32"/>
      <c r="F287" s="32"/>
      <c r="G287" s="33"/>
      <c r="H287" s="34"/>
      <c r="I287" s="35"/>
      <c r="K287"/>
    </row>
    <row r="288" spans="1:11">
      <c r="A288" s="31"/>
      <c r="B288" s="32"/>
      <c r="C288" s="32"/>
      <c r="D288" s="32"/>
      <c r="E288" s="32"/>
      <c r="F288" s="32"/>
      <c r="G288" s="33"/>
      <c r="H288" s="34"/>
      <c r="I288" s="35"/>
      <c r="K288"/>
    </row>
    <row r="289" spans="1:11">
      <c r="A289" s="31"/>
      <c r="B289" s="32"/>
      <c r="C289" s="32"/>
      <c r="D289" s="32"/>
      <c r="E289" s="32"/>
      <c r="F289" s="32"/>
      <c r="G289" s="33"/>
      <c r="H289" s="34"/>
      <c r="I289" s="35"/>
      <c r="K289"/>
    </row>
    <row r="290" spans="1:11">
      <c r="A290" s="31"/>
      <c r="B290" s="32"/>
      <c r="C290" s="32"/>
      <c r="D290" s="32"/>
      <c r="E290" s="32"/>
      <c r="F290" s="32"/>
      <c r="G290" s="33"/>
      <c r="H290" s="34"/>
      <c r="I290" s="35"/>
      <c r="K290"/>
    </row>
    <row r="291" spans="1:11">
      <c r="A291" s="31"/>
      <c r="B291" s="32"/>
      <c r="C291" s="32"/>
      <c r="D291" s="32"/>
      <c r="E291" s="32"/>
      <c r="F291" s="32"/>
      <c r="G291" s="33"/>
      <c r="H291" s="34"/>
      <c r="I291" s="35"/>
      <c r="K291"/>
    </row>
    <row r="292" spans="1:11">
      <c r="A292" s="31"/>
      <c r="B292" s="32"/>
      <c r="C292" s="32"/>
      <c r="D292" s="32"/>
      <c r="E292" s="32"/>
      <c r="F292" s="32"/>
      <c r="G292" s="33"/>
      <c r="H292" s="34"/>
      <c r="I292" s="35"/>
      <c r="K292"/>
    </row>
    <row r="293" spans="1:11">
      <c r="A293" s="31"/>
      <c r="B293" s="32"/>
      <c r="C293" s="32"/>
      <c r="D293" s="32"/>
      <c r="E293" s="32"/>
      <c r="F293" s="32"/>
      <c r="G293" s="33"/>
      <c r="H293" s="34"/>
      <c r="I293" s="35"/>
      <c r="K293"/>
    </row>
    <row r="294" spans="1:11">
      <c r="A294" s="31"/>
      <c r="B294" s="32"/>
      <c r="C294" s="32"/>
      <c r="D294" s="32"/>
      <c r="E294" s="32"/>
      <c r="F294" s="32"/>
      <c r="G294" s="33"/>
      <c r="H294" s="34"/>
      <c r="I294" s="35"/>
      <c r="K294"/>
    </row>
    <row r="295" spans="1:11">
      <c r="A295" s="31"/>
      <c r="B295" s="32"/>
      <c r="C295" s="32"/>
      <c r="D295" s="32"/>
      <c r="E295" s="32"/>
      <c r="F295" s="32"/>
      <c r="G295" s="33"/>
      <c r="H295" s="34"/>
      <c r="I295" s="35"/>
      <c r="K295"/>
    </row>
    <row r="296" spans="1:11">
      <c r="A296" s="31"/>
      <c r="B296" s="32"/>
      <c r="C296" s="32"/>
      <c r="D296" s="32"/>
      <c r="E296" s="32"/>
      <c r="F296" s="32"/>
      <c r="G296" s="33"/>
      <c r="H296" s="34"/>
      <c r="I296" s="35"/>
      <c r="K296"/>
    </row>
    <row r="297" spans="1:11">
      <c r="A297" s="31"/>
      <c r="B297" s="32"/>
      <c r="C297" s="32"/>
      <c r="D297" s="32"/>
      <c r="E297" s="32"/>
      <c r="F297" s="32"/>
      <c r="G297" s="33"/>
      <c r="H297" s="34"/>
      <c r="I297" s="35"/>
      <c r="K297"/>
    </row>
    <row r="298" spans="1:11">
      <c r="A298" s="31"/>
      <c r="B298" s="32"/>
      <c r="C298" s="32"/>
      <c r="D298" s="32"/>
      <c r="E298" s="32"/>
      <c r="F298" s="32"/>
      <c r="G298" s="33"/>
      <c r="H298" s="34"/>
      <c r="I298" s="35"/>
      <c r="K298"/>
    </row>
    <row r="299" spans="1:11">
      <c r="A299" s="31"/>
      <c r="B299" s="32"/>
      <c r="C299" s="32"/>
      <c r="D299" s="32"/>
      <c r="E299" s="32"/>
      <c r="F299" s="32"/>
      <c r="G299" s="33"/>
      <c r="H299" s="34"/>
      <c r="I299" s="35"/>
      <c r="K299"/>
    </row>
    <row r="300" spans="1:11">
      <c r="A300" s="31"/>
      <c r="B300" s="32"/>
      <c r="C300" s="32"/>
      <c r="D300" s="32"/>
      <c r="E300" s="32"/>
      <c r="F300" s="32"/>
      <c r="G300" s="33"/>
      <c r="H300" s="34"/>
      <c r="I300" s="35"/>
      <c r="K300"/>
    </row>
    <row r="301" spans="1:11">
      <c r="A301" s="31"/>
      <c r="B301" s="32"/>
      <c r="C301" s="32"/>
      <c r="D301" s="32"/>
      <c r="E301" s="32"/>
      <c r="F301" s="32"/>
      <c r="G301" s="33"/>
      <c r="H301" s="34"/>
      <c r="I301" s="35"/>
      <c r="K301"/>
    </row>
    <row r="302" spans="1:11">
      <c r="A302" s="31"/>
      <c r="B302" s="32"/>
      <c r="C302" s="32"/>
      <c r="D302" s="32"/>
      <c r="E302" s="32"/>
      <c r="F302" s="32"/>
      <c r="G302" s="33"/>
      <c r="H302" s="34"/>
      <c r="I302" s="35"/>
      <c r="K302"/>
    </row>
    <row r="303" spans="1:11">
      <c r="A303" s="31"/>
      <c r="B303" s="32"/>
      <c r="C303" s="32"/>
      <c r="D303" s="32"/>
      <c r="E303" s="32"/>
      <c r="F303" s="32"/>
      <c r="G303" s="33"/>
      <c r="H303" s="34"/>
      <c r="I303" s="35"/>
      <c r="K303"/>
    </row>
    <row r="304" spans="1:11">
      <c r="A304" s="31"/>
      <c r="B304" s="32"/>
      <c r="C304" s="32"/>
      <c r="D304" s="32"/>
      <c r="E304" s="32"/>
      <c r="F304" s="32"/>
      <c r="G304" s="33"/>
      <c r="H304" s="34"/>
      <c r="I304" s="35"/>
      <c r="K304"/>
    </row>
    <row r="305" spans="1:11">
      <c r="A305" s="31"/>
      <c r="B305" s="32"/>
      <c r="C305" s="32"/>
      <c r="D305" s="32"/>
      <c r="E305" s="32"/>
      <c r="F305" s="32"/>
      <c r="G305" s="33"/>
      <c r="H305" s="34"/>
      <c r="I305" s="35"/>
      <c r="K305"/>
    </row>
    <row r="306" spans="1:11">
      <c r="A306" s="31"/>
      <c r="B306" s="32"/>
      <c r="C306" s="32"/>
      <c r="D306" s="32"/>
      <c r="E306" s="32"/>
      <c r="F306" s="32"/>
      <c r="G306" s="33"/>
      <c r="H306" s="34"/>
      <c r="I306" s="35"/>
      <c r="K306"/>
    </row>
    <row r="307" spans="1:11">
      <c r="A307" s="31"/>
      <c r="B307" s="32"/>
      <c r="C307" s="32"/>
      <c r="D307" s="32"/>
      <c r="E307" s="32"/>
      <c r="F307" s="32"/>
      <c r="G307" s="33"/>
      <c r="H307" s="34"/>
      <c r="I307" s="35"/>
      <c r="K307"/>
    </row>
    <row r="308" spans="1:11">
      <c r="A308" s="31"/>
      <c r="B308" s="32"/>
      <c r="C308" s="32"/>
      <c r="D308" s="32"/>
      <c r="E308" s="32"/>
      <c r="F308" s="32"/>
      <c r="G308" s="33"/>
      <c r="H308" s="34"/>
      <c r="I308" s="35"/>
      <c r="K308"/>
    </row>
    <row r="309" spans="1:11">
      <c r="A309" s="31"/>
      <c r="B309" s="32"/>
      <c r="C309" s="32"/>
      <c r="D309" s="32"/>
      <c r="E309" s="32"/>
      <c r="F309" s="32"/>
      <c r="G309" s="33"/>
      <c r="H309" s="34"/>
      <c r="I309" s="35"/>
      <c r="K309"/>
    </row>
    <row r="310" spans="1:11">
      <c r="A310" s="31"/>
      <c r="B310" s="32"/>
      <c r="C310" s="32"/>
      <c r="D310" s="32"/>
      <c r="E310" s="32"/>
      <c r="F310" s="32"/>
      <c r="G310" s="33"/>
      <c r="H310" s="34"/>
      <c r="I310" s="35"/>
      <c r="K310"/>
    </row>
    <row r="311" spans="1:11">
      <c r="A311" s="31"/>
      <c r="B311" s="32"/>
      <c r="C311" s="32"/>
      <c r="D311" s="32"/>
      <c r="E311" s="32"/>
      <c r="F311" s="32"/>
      <c r="G311" s="33"/>
      <c r="H311" s="34"/>
      <c r="I311" s="35"/>
      <c r="K311"/>
    </row>
    <row r="312" spans="1:11">
      <c r="A312" s="31"/>
      <c r="B312" s="32"/>
      <c r="C312" s="32"/>
      <c r="D312" s="32"/>
      <c r="E312" s="32"/>
      <c r="F312" s="32"/>
      <c r="G312" s="33"/>
      <c r="H312" s="34"/>
      <c r="I312" s="35"/>
      <c r="K312"/>
    </row>
    <row r="313" spans="1:11">
      <c r="A313" s="31"/>
      <c r="B313" s="32"/>
      <c r="C313" s="32"/>
      <c r="D313" s="32"/>
      <c r="E313" s="32"/>
      <c r="F313" s="32"/>
      <c r="G313" s="33"/>
      <c r="H313" s="34"/>
      <c r="I313" s="35"/>
      <c r="K313"/>
    </row>
    <row r="314" spans="1:11">
      <c r="A314" s="31"/>
      <c r="B314" s="32"/>
      <c r="C314" s="32"/>
      <c r="D314" s="32"/>
      <c r="E314" s="32"/>
      <c r="F314" s="32"/>
      <c r="G314" s="33"/>
      <c r="H314" s="34"/>
      <c r="I314" s="35"/>
      <c r="K314"/>
    </row>
    <row r="315" spans="1:11">
      <c r="A315" s="31"/>
      <c r="B315" s="32"/>
      <c r="C315" s="32"/>
      <c r="D315" s="32"/>
      <c r="E315" s="32"/>
      <c r="F315" s="32"/>
      <c r="G315" s="33"/>
      <c r="H315" s="34"/>
      <c r="I315" s="35"/>
      <c r="K315"/>
    </row>
    <row r="316" spans="1:11">
      <c r="A316" s="31"/>
      <c r="B316" s="32"/>
      <c r="C316" s="32"/>
      <c r="D316" s="32"/>
      <c r="E316" s="32"/>
      <c r="F316" s="32"/>
      <c r="G316" s="33"/>
      <c r="H316" s="34"/>
      <c r="I316" s="35"/>
      <c r="K316"/>
    </row>
    <row r="317" spans="1:11">
      <c r="A317" s="31"/>
      <c r="B317" s="32"/>
      <c r="C317" s="32"/>
      <c r="D317" s="32"/>
      <c r="E317" s="32"/>
      <c r="F317" s="32"/>
      <c r="G317" s="33"/>
      <c r="H317" s="34"/>
      <c r="I317" s="35"/>
      <c r="K317"/>
    </row>
    <row r="318" spans="1:11">
      <c r="A318" s="31"/>
      <c r="B318" s="32"/>
      <c r="C318" s="32"/>
      <c r="D318" s="32"/>
      <c r="E318" s="32"/>
      <c r="F318" s="32"/>
      <c r="G318" s="33"/>
      <c r="H318" s="34"/>
      <c r="I318" s="35"/>
      <c r="K318"/>
    </row>
    <row r="319" spans="1:11">
      <c r="A319" s="31"/>
      <c r="B319" s="32"/>
      <c r="C319" s="32"/>
      <c r="D319" s="32"/>
      <c r="E319" s="32"/>
      <c r="F319" s="32"/>
      <c r="G319" s="33"/>
      <c r="H319" s="34"/>
      <c r="I319" s="35"/>
      <c r="K319"/>
    </row>
    <row r="320" spans="1:11">
      <c r="A320" s="31"/>
      <c r="B320" s="32"/>
      <c r="C320" s="32"/>
      <c r="D320" s="32"/>
      <c r="E320" s="32"/>
      <c r="F320" s="32"/>
      <c r="G320" s="33"/>
      <c r="H320" s="34"/>
      <c r="I320" s="35"/>
      <c r="K320"/>
    </row>
    <row r="321" spans="1:11">
      <c r="A321" s="31"/>
      <c r="B321" s="32"/>
      <c r="C321" s="32"/>
      <c r="D321" s="32"/>
      <c r="E321" s="32"/>
      <c r="F321" s="32"/>
      <c r="G321" s="33"/>
      <c r="H321" s="34"/>
      <c r="I321" s="35"/>
      <c r="K321"/>
    </row>
    <row r="322" spans="1:11">
      <c r="A322" s="31"/>
      <c r="B322" s="32"/>
      <c r="C322" s="32"/>
      <c r="D322" s="32"/>
      <c r="E322" s="32"/>
      <c r="F322" s="32"/>
      <c r="G322" s="33"/>
      <c r="H322" s="34"/>
      <c r="I322" s="35"/>
      <c r="K322"/>
    </row>
    <row r="323" spans="1:11">
      <c r="A323" s="31"/>
      <c r="B323" s="32"/>
      <c r="C323" s="32"/>
      <c r="D323" s="32"/>
      <c r="E323" s="32"/>
      <c r="F323" s="32"/>
      <c r="G323" s="33"/>
      <c r="H323" s="34"/>
      <c r="I323" s="35"/>
      <c r="K323"/>
    </row>
    <row r="324" spans="1:11">
      <c r="A324" s="31"/>
      <c r="B324" s="32"/>
      <c r="C324" s="32"/>
      <c r="D324" s="32"/>
      <c r="E324" s="32"/>
      <c r="F324" s="32"/>
      <c r="G324" s="33"/>
      <c r="H324" s="34"/>
      <c r="I324" s="35"/>
      <c r="K324"/>
    </row>
    <row r="325" spans="1:11">
      <c r="A325" s="31"/>
      <c r="B325" s="32"/>
      <c r="C325" s="32"/>
      <c r="D325" s="32"/>
      <c r="E325" s="32"/>
      <c r="F325" s="32"/>
      <c r="G325" s="33"/>
      <c r="H325" s="34"/>
      <c r="I325" s="35"/>
      <c r="K325"/>
    </row>
    <row r="326" spans="1:11">
      <c r="A326" s="31"/>
      <c r="B326" s="32"/>
      <c r="C326" s="32"/>
      <c r="D326" s="32"/>
      <c r="E326" s="32"/>
      <c r="F326" s="32"/>
      <c r="G326" s="33"/>
      <c r="H326" s="34"/>
      <c r="I326" s="35"/>
      <c r="K326"/>
    </row>
    <row r="327" spans="1:11">
      <c r="A327" s="31"/>
      <c r="B327" s="32"/>
      <c r="C327" s="32"/>
      <c r="D327" s="32"/>
      <c r="E327" s="32"/>
      <c r="F327" s="32"/>
      <c r="G327" s="33"/>
      <c r="H327" s="34"/>
      <c r="I327" s="35"/>
      <c r="K327"/>
    </row>
    <row r="328" spans="1:11">
      <c r="A328" s="31"/>
      <c r="B328" s="32"/>
      <c r="C328" s="32"/>
      <c r="D328" s="32"/>
      <c r="E328" s="32"/>
      <c r="F328" s="32"/>
      <c r="G328" s="33"/>
      <c r="H328" s="34"/>
      <c r="I328" s="35"/>
      <c r="K328"/>
    </row>
    <row r="329" spans="1:11">
      <c r="A329" s="31"/>
      <c r="B329" s="32"/>
      <c r="C329" s="32"/>
      <c r="D329" s="32"/>
      <c r="E329" s="32"/>
      <c r="F329" s="32"/>
      <c r="G329" s="33"/>
      <c r="H329" s="34"/>
      <c r="I329" s="35"/>
      <c r="K329"/>
    </row>
    <row r="330" spans="1:11">
      <c r="A330" s="31"/>
      <c r="B330" s="32"/>
      <c r="C330" s="32"/>
      <c r="D330" s="32"/>
      <c r="E330" s="32"/>
      <c r="F330" s="32"/>
      <c r="G330" s="33"/>
      <c r="H330" s="34"/>
      <c r="I330" s="35"/>
      <c r="K330"/>
    </row>
    <row r="331" spans="1:11">
      <c r="A331" s="31"/>
      <c r="B331" s="32"/>
      <c r="C331" s="32"/>
      <c r="D331" s="32"/>
      <c r="E331" s="32"/>
      <c r="F331" s="32"/>
      <c r="G331" s="33"/>
      <c r="H331" s="34"/>
      <c r="I331" s="35"/>
      <c r="K331"/>
    </row>
    <row r="332" spans="1:11">
      <c r="A332" s="31"/>
      <c r="B332" s="32"/>
      <c r="C332" s="32"/>
      <c r="D332" s="32"/>
      <c r="E332" s="32"/>
      <c r="F332" s="32"/>
      <c r="G332" s="33"/>
      <c r="H332" s="34"/>
      <c r="I332" s="35"/>
      <c r="K332"/>
    </row>
    <row r="333" spans="1:11">
      <c r="A333" s="31"/>
      <c r="B333" s="32"/>
      <c r="C333" s="32"/>
      <c r="D333" s="32"/>
      <c r="E333" s="32"/>
      <c r="F333" s="32"/>
      <c r="G333" s="33"/>
      <c r="H333" s="34"/>
      <c r="I333" s="35"/>
      <c r="K333"/>
    </row>
    <row r="334" spans="1:11">
      <c r="A334" s="31"/>
      <c r="B334" s="32"/>
      <c r="C334" s="32"/>
      <c r="D334" s="32"/>
      <c r="E334" s="32"/>
      <c r="F334" s="32"/>
      <c r="G334" s="33"/>
      <c r="H334" s="34"/>
      <c r="I334" s="35"/>
      <c r="K334"/>
    </row>
    <row r="335" spans="1:11">
      <c r="A335" s="31"/>
      <c r="B335" s="32"/>
      <c r="C335" s="32"/>
      <c r="D335" s="32"/>
      <c r="E335" s="32"/>
      <c r="F335" s="32"/>
      <c r="G335" s="33"/>
      <c r="H335" s="34"/>
      <c r="I335" s="35"/>
      <c r="K335"/>
    </row>
    <row r="336" spans="1:11">
      <c r="A336" s="31"/>
      <c r="B336" s="32"/>
      <c r="C336" s="32"/>
      <c r="D336" s="32"/>
      <c r="E336" s="32"/>
      <c r="F336" s="32"/>
      <c r="G336" s="33"/>
      <c r="H336" s="34"/>
      <c r="I336" s="35"/>
      <c r="K336"/>
    </row>
    <row r="337" spans="1:11">
      <c r="A337" s="31"/>
      <c r="B337" s="32"/>
      <c r="C337" s="32"/>
      <c r="D337" s="32"/>
      <c r="E337" s="32"/>
      <c r="F337" s="32"/>
      <c r="G337" s="33"/>
      <c r="H337" s="34"/>
      <c r="I337" s="35"/>
      <c r="K337"/>
    </row>
    <row r="338" spans="1:11">
      <c r="A338" s="31"/>
      <c r="B338" s="32"/>
      <c r="C338" s="32"/>
      <c r="D338" s="32"/>
      <c r="E338" s="32"/>
      <c r="F338" s="32"/>
      <c r="G338" s="33"/>
      <c r="H338" s="34"/>
      <c r="I338" s="35"/>
      <c r="K338"/>
    </row>
    <row r="339" spans="1:11">
      <c r="A339" s="31"/>
      <c r="B339" s="32"/>
      <c r="C339" s="32"/>
      <c r="D339" s="32"/>
      <c r="E339" s="32"/>
      <c r="F339" s="32"/>
      <c r="G339" s="33"/>
      <c r="H339" s="34"/>
      <c r="I339" s="35"/>
      <c r="K339"/>
    </row>
    <row r="340" spans="1:11">
      <c r="A340" s="31"/>
      <c r="B340" s="32"/>
      <c r="C340" s="32"/>
      <c r="D340" s="32"/>
      <c r="E340" s="32"/>
      <c r="F340" s="32"/>
      <c r="G340" s="33"/>
      <c r="H340" s="34"/>
      <c r="I340" s="35"/>
      <c r="K340"/>
    </row>
    <row r="341" spans="1:11">
      <c r="A341" s="31"/>
      <c r="B341" s="32"/>
      <c r="C341" s="32"/>
      <c r="D341" s="32"/>
      <c r="E341" s="32"/>
      <c r="F341" s="32"/>
      <c r="G341" s="33"/>
      <c r="H341" s="34"/>
      <c r="I341" s="35"/>
      <c r="K341"/>
    </row>
    <row r="342" spans="1:11">
      <c r="A342" s="31"/>
      <c r="B342" s="32"/>
      <c r="C342" s="32"/>
      <c r="D342" s="32"/>
      <c r="E342" s="32"/>
      <c r="F342" s="32"/>
      <c r="G342" s="33"/>
      <c r="H342" s="34"/>
      <c r="I342" s="35"/>
      <c r="K342"/>
    </row>
    <row r="343" spans="1:11">
      <c r="A343" s="31"/>
      <c r="B343" s="32"/>
      <c r="C343" s="32"/>
      <c r="D343" s="32"/>
      <c r="E343" s="32"/>
      <c r="F343" s="32"/>
      <c r="G343" s="33"/>
      <c r="H343" s="34"/>
      <c r="I343" s="35"/>
      <c r="K343"/>
    </row>
    <row r="344" spans="1:11">
      <c r="A344" s="31"/>
      <c r="B344" s="32"/>
      <c r="C344" s="32"/>
      <c r="D344" s="32"/>
      <c r="E344" s="32"/>
      <c r="F344" s="32"/>
      <c r="G344" s="33"/>
      <c r="H344" s="34"/>
      <c r="I344" s="35"/>
      <c r="K344"/>
    </row>
    <row r="345" spans="1:11">
      <c r="A345" s="31"/>
      <c r="B345" s="32"/>
      <c r="C345" s="32"/>
      <c r="D345" s="32"/>
      <c r="E345" s="32"/>
      <c r="F345" s="32"/>
      <c r="G345" s="33"/>
      <c r="H345" s="34"/>
      <c r="I345" s="35"/>
      <c r="K345"/>
    </row>
    <row r="346" spans="1:11">
      <c r="A346" s="31"/>
      <c r="B346" s="32"/>
      <c r="C346" s="32"/>
      <c r="D346" s="32"/>
      <c r="E346" s="32"/>
      <c r="F346" s="32"/>
      <c r="G346" s="33"/>
      <c r="H346" s="34"/>
      <c r="I346" s="35"/>
      <c r="K346"/>
    </row>
    <row r="347" spans="1:11">
      <c r="A347" s="31"/>
      <c r="B347" s="32"/>
      <c r="C347" s="32"/>
      <c r="D347" s="32"/>
      <c r="E347" s="32"/>
      <c r="F347" s="32"/>
      <c r="G347" s="33"/>
      <c r="H347" s="34"/>
      <c r="I347" s="35"/>
      <c r="K347"/>
    </row>
    <row r="348" spans="1:11">
      <c r="A348" s="31"/>
      <c r="B348" s="32"/>
      <c r="C348" s="32"/>
      <c r="D348" s="32"/>
      <c r="E348" s="32"/>
      <c r="F348" s="32"/>
      <c r="G348" s="33"/>
      <c r="H348" s="34"/>
      <c r="I348" s="35"/>
      <c r="K348"/>
    </row>
    <row r="349" spans="1:11">
      <c r="A349" s="31"/>
      <c r="B349" s="32"/>
      <c r="C349" s="32"/>
      <c r="D349" s="32"/>
      <c r="E349" s="32"/>
      <c r="F349" s="32"/>
      <c r="G349" s="33"/>
      <c r="H349" s="34"/>
      <c r="I349" s="35"/>
      <c r="K349"/>
    </row>
    <row r="350" spans="1:11">
      <c r="A350" s="31"/>
      <c r="B350" s="32"/>
      <c r="C350" s="32"/>
      <c r="D350" s="32"/>
      <c r="E350" s="32"/>
      <c r="F350" s="32"/>
      <c r="G350" s="33"/>
      <c r="H350" s="34"/>
      <c r="I350" s="35"/>
      <c r="K350"/>
    </row>
    <row r="351" spans="1:11">
      <c r="A351" s="31"/>
      <c r="B351" s="32"/>
      <c r="C351" s="32"/>
      <c r="D351" s="32"/>
      <c r="E351" s="32"/>
      <c r="F351" s="32"/>
      <c r="G351" s="33"/>
      <c r="H351" s="34"/>
      <c r="I351" s="35"/>
      <c r="K351"/>
    </row>
    <row r="352" spans="1:11">
      <c r="A352" s="31"/>
      <c r="B352" s="32"/>
      <c r="C352" s="32"/>
      <c r="D352" s="32"/>
      <c r="E352" s="32"/>
      <c r="F352" s="32"/>
      <c r="G352" s="33"/>
      <c r="H352" s="34"/>
      <c r="I352" s="35"/>
      <c r="K352"/>
    </row>
    <row r="353" spans="1:11">
      <c r="A353" s="31"/>
      <c r="B353" s="32"/>
      <c r="C353" s="32"/>
      <c r="D353" s="32"/>
      <c r="E353" s="32"/>
      <c r="F353" s="32"/>
      <c r="G353" s="33"/>
      <c r="H353" s="34"/>
      <c r="I353" s="35"/>
      <c r="K353"/>
    </row>
    <row r="354" spans="1:11">
      <c r="A354" s="31"/>
      <c r="B354" s="32"/>
      <c r="C354" s="32"/>
      <c r="D354" s="32"/>
      <c r="E354" s="32"/>
      <c r="F354" s="32"/>
      <c r="G354" s="33"/>
      <c r="H354" s="34"/>
      <c r="I354" s="35"/>
      <c r="K354"/>
    </row>
    <row r="355" spans="1:11">
      <c r="A355" s="31"/>
      <c r="B355" s="32"/>
      <c r="C355" s="32"/>
      <c r="D355" s="32"/>
      <c r="E355" s="32"/>
      <c r="F355" s="32"/>
      <c r="G355" s="33"/>
      <c r="H355" s="34"/>
      <c r="I355" s="35"/>
      <c r="K355"/>
    </row>
    <row r="356" spans="1:11">
      <c r="A356" s="31"/>
      <c r="B356" s="32"/>
      <c r="C356" s="32"/>
      <c r="D356" s="32"/>
      <c r="E356" s="32"/>
      <c r="F356" s="32"/>
      <c r="G356" s="33"/>
      <c r="H356" s="34"/>
      <c r="I356" s="35"/>
      <c r="K356"/>
    </row>
    <row r="357" spans="1:11">
      <c r="A357" s="31"/>
      <c r="B357" s="32"/>
      <c r="C357" s="32"/>
      <c r="D357" s="32"/>
      <c r="E357" s="32"/>
      <c r="F357" s="32"/>
      <c r="G357" s="33"/>
      <c r="H357" s="34"/>
      <c r="I357" s="35"/>
      <c r="K357"/>
    </row>
    <row r="358" spans="1:11">
      <c r="A358" s="31"/>
      <c r="B358" s="32"/>
      <c r="C358" s="32"/>
      <c r="D358" s="32"/>
      <c r="E358" s="32"/>
      <c r="F358" s="32"/>
      <c r="G358" s="33"/>
      <c r="H358" s="34"/>
      <c r="I358" s="35"/>
      <c r="K358"/>
    </row>
    <row r="359" spans="1:11">
      <c r="A359" s="31"/>
      <c r="B359" s="32"/>
      <c r="C359" s="32"/>
      <c r="D359" s="32"/>
      <c r="E359" s="32"/>
      <c r="F359" s="32"/>
      <c r="G359" s="33"/>
      <c r="H359" s="34"/>
      <c r="I359" s="35"/>
      <c r="K359"/>
    </row>
    <row r="360" spans="1:11">
      <c r="A360" s="31"/>
      <c r="B360" s="32"/>
      <c r="C360" s="32"/>
      <c r="D360" s="32"/>
      <c r="E360" s="32"/>
      <c r="F360" s="32"/>
      <c r="G360" s="33"/>
      <c r="H360" s="34"/>
      <c r="I360" s="35"/>
      <c r="K360"/>
    </row>
    <row r="361" spans="1:11">
      <c r="A361" s="31"/>
      <c r="B361" s="32"/>
      <c r="C361" s="32"/>
      <c r="D361" s="32"/>
      <c r="E361" s="32"/>
      <c r="F361" s="32"/>
      <c r="G361" s="33"/>
      <c r="H361" s="34"/>
      <c r="I361" s="35"/>
      <c r="K361"/>
    </row>
    <row r="362" spans="1:11">
      <c r="A362" s="31"/>
      <c r="B362" s="32"/>
      <c r="C362" s="32"/>
      <c r="D362" s="32"/>
      <c r="E362" s="32"/>
      <c r="F362" s="32"/>
      <c r="G362" s="33"/>
      <c r="H362" s="34"/>
      <c r="I362" s="35"/>
      <c r="K362"/>
    </row>
    <row r="363" spans="1:11">
      <c r="A363" s="31"/>
      <c r="B363" s="32"/>
      <c r="C363" s="32"/>
      <c r="D363" s="32"/>
      <c r="E363" s="32"/>
      <c r="F363" s="32"/>
      <c r="G363" s="33"/>
      <c r="H363" s="34"/>
      <c r="I363" s="35"/>
      <c r="K363"/>
    </row>
    <row r="364" spans="1:11">
      <c r="A364" s="31"/>
      <c r="B364" s="32"/>
      <c r="C364" s="32"/>
      <c r="D364" s="32"/>
      <c r="E364" s="32"/>
      <c r="F364" s="32"/>
      <c r="G364" s="33"/>
      <c r="H364" s="34"/>
      <c r="I364" s="35"/>
      <c r="K364"/>
    </row>
    <row r="365" spans="1:11">
      <c r="A365" s="31"/>
      <c r="B365" s="32"/>
      <c r="C365" s="32"/>
      <c r="D365" s="32"/>
      <c r="E365" s="32"/>
      <c r="F365" s="32"/>
      <c r="G365" s="33"/>
      <c r="H365" s="34"/>
      <c r="I365" s="35"/>
      <c r="K365"/>
    </row>
    <row r="366" spans="1:11">
      <c r="A366" s="31"/>
      <c r="B366" s="32"/>
      <c r="C366" s="32"/>
      <c r="D366" s="32"/>
      <c r="E366" s="32"/>
      <c r="F366" s="32"/>
      <c r="G366" s="33"/>
      <c r="H366" s="34"/>
      <c r="I366" s="35"/>
      <c r="K366"/>
    </row>
    <row r="367" spans="1:11">
      <c r="A367" s="31"/>
      <c r="B367" s="32"/>
      <c r="C367" s="32"/>
      <c r="D367" s="32"/>
      <c r="E367" s="32"/>
      <c r="F367" s="32"/>
      <c r="G367" s="33"/>
      <c r="H367" s="34"/>
      <c r="I367" s="35"/>
      <c r="K367"/>
    </row>
    <row r="368" spans="1:11">
      <c r="A368" s="31"/>
      <c r="B368" s="32"/>
      <c r="C368" s="32"/>
      <c r="D368" s="32"/>
      <c r="E368" s="32"/>
      <c r="F368" s="32"/>
      <c r="G368" s="33"/>
      <c r="H368" s="34"/>
      <c r="I368" s="35"/>
      <c r="K368"/>
    </row>
    <row r="369" spans="1:11">
      <c r="A369" s="31"/>
      <c r="B369" s="32"/>
      <c r="C369" s="32"/>
      <c r="D369" s="32"/>
      <c r="E369" s="32"/>
      <c r="F369" s="32"/>
      <c r="G369" s="33"/>
      <c r="H369" s="34"/>
      <c r="I369" s="35"/>
      <c r="K369"/>
    </row>
    <row r="370" spans="1:11">
      <c r="A370" s="31"/>
      <c r="B370" s="32"/>
      <c r="C370" s="32"/>
      <c r="D370" s="32"/>
      <c r="E370" s="32"/>
      <c r="F370" s="32"/>
      <c r="G370" s="33"/>
      <c r="H370" s="34"/>
      <c r="I370" s="35"/>
      <c r="K370"/>
    </row>
    <row r="371" spans="1:11">
      <c r="A371" s="31"/>
      <c r="B371" s="32"/>
      <c r="C371" s="32"/>
      <c r="D371" s="32"/>
      <c r="E371" s="32"/>
      <c r="F371" s="32"/>
      <c r="G371" s="33"/>
      <c r="H371" s="34"/>
      <c r="I371" s="35"/>
      <c r="K371"/>
    </row>
    <row r="372" spans="1:11">
      <c r="A372" s="31"/>
      <c r="B372" s="32"/>
      <c r="C372" s="32"/>
      <c r="D372" s="32"/>
      <c r="E372" s="32"/>
      <c r="F372" s="32"/>
      <c r="G372" s="33"/>
      <c r="H372" s="34"/>
      <c r="I372" s="35"/>
      <c r="K372"/>
    </row>
    <row r="373" spans="1:11">
      <c r="A373" s="31"/>
      <c r="B373" s="32"/>
      <c r="C373" s="32"/>
      <c r="D373" s="32"/>
      <c r="E373" s="32"/>
      <c r="F373" s="32"/>
      <c r="G373" s="33"/>
      <c r="H373" s="34"/>
      <c r="I373" s="35"/>
      <c r="K373"/>
    </row>
    <row r="374" spans="1:11">
      <c r="A374" s="31"/>
      <c r="B374" s="32"/>
      <c r="C374" s="32"/>
      <c r="D374" s="32"/>
      <c r="E374" s="32"/>
      <c r="F374" s="32"/>
      <c r="G374" s="33"/>
      <c r="H374" s="34"/>
      <c r="I374" s="35"/>
      <c r="K374"/>
    </row>
    <row r="375" spans="1:11">
      <c r="A375" s="31"/>
      <c r="B375" s="32"/>
      <c r="C375" s="32"/>
      <c r="D375" s="32"/>
      <c r="E375" s="32"/>
      <c r="F375" s="32"/>
      <c r="G375" s="33"/>
      <c r="H375" s="34"/>
      <c r="I375" s="35"/>
      <c r="K375"/>
    </row>
    <row r="376" spans="1:11">
      <c r="A376" s="31"/>
      <c r="B376" s="32"/>
      <c r="C376" s="32"/>
      <c r="D376" s="32"/>
      <c r="E376" s="32"/>
      <c r="F376" s="32"/>
      <c r="G376" s="33"/>
      <c r="H376" s="34"/>
      <c r="I376" s="35"/>
      <c r="K376"/>
    </row>
    <row r="377" spans="1:11">
      <c r="A377" s="31"/>
      <c r="B377" s="32"/>
      <c r="C377" s="32"/>
      <c r="D377" s="32"/>
      <c r="E377" s="32"/>
      <c r="F377" s="32"/>
      <c r="G377" s="33"/>
      <c r="H377" s="34"/>
      <c r="I377" s="35"/>
      <c r="K377"/>
    </row>
    <row r="378" spans="1:11">
      <c r="A378" s="31"/>
      <c r="B378" s="32"/>
      <c r="C378" s="32"/>
      <c r="D378" s="32"/>
      <c r="E378" s="32"/>
      <c r="F378" s="32"/>
      <c r="G378" s="33"/>
      <c r="H378" s="34"/>
      <c r="I378" s="35"/>
      <c r="K378"/>
    </row>
    <row r="379" spans="1:11">
      <c r="A379" s="31"/>
      <c r="B379" s="32"/>
      <c r="C379" s="32"/>
      <c r="D379" s="32"/>
      <c r="E379" s="32"/>
      <c r="F379" s="32"/>
      <c r="G379" s="33"/>
      <c r="H379" s="34"/>
      <c r="I379" s="35"/>
      <c r="K379"/>
    </row>
    <row r="380" spans="1:11">
      <c r="A380" s="31"/>
      <c r="B380" s="32"/>
      <c r="C380" s="32"/>
      <c r="D380" s="32"/>
      <c r="E380" s="32"/>
      <c r="F380" s="32"/>
      <c r="G380" s="33"/>
      <c r="H380" s="34"/>
      <c r="I380" s="35"/>
      <c r="K380"/>
    </row>
    <row r="381" spans="1:11">
      <c r="A381" s="31"/>
      <c r="B381" s="32"/>
      <c r="C381" s="32"/>
      <c r="D381" s="32"/>
      <c r="E381" s="32"/>
      <c r="F381" s="32"/>
      <c r="G381" s="33"/>
      <c r="H381" s="34"/>
      <c r="I381" s="35"/>
      <c r="K381"/>
    </row>
    <row r="382" spans="1:11">
      <c r="A382" s="31"/>
      <c r="B382" s="32"/>
      <c r="C382" s="32"/>
      <c r="D382" s="32"/>
      <c r="E382" s="32"/>
      <c r="F382" s="32"/>
      <c r="G382" s="33"/>
      <c r="H382" s="34"/>
      <c r="I382" s="35"/>
      <c r="K382"/>
    </row>
    <row r="383" spans="1:11">
      <c r="A383" s="31"/>
      <c r="B383" s="32"/>
      <c r="C383" s="32"/>
      <c r="D383" s="32"/>
      <c r="E383" s="32"/>
      <c r="F383" s="32"/>
      <c r="G383" s="33"/>
      <c r="H383" s="34"/>
      <c r="I383" s="35"/>
      <c r="K383"/>
    </row>
    <row r="384" spans="1:11">
      <c r="A384" s="31"/>
      <c r="B384" s="32"/>
      <c r="C384" s="32"/>
      <c r="D384" s="32"/>
      <c r="E384" s="32"/>
      <c r="F384" s="32"/>
      <c r="G384" s="33"/>
      <c r="H384" s="34"/>
      <c r="I384" s="35"/>
      <c r="K384"/>
    </row>
    <row r="385" spans="1:11">
      <c r="A385" s="31"/>
      <c r="B385" s="32"/>
      <c r="C385" s="32"/>
      <c r="D385" s="32"/>
      <c r="E385" s="32"/>
      <c r="F385" s="32"/>
      <c r="G385" s="33"/>
      <c r="H385" s="34"/>
      <c r="I385" s="35"/>
      <c r="K385"/>
    </row>
    <row r="386" spans="1:11">
      <c r="A386" s="31"/>
      <c r="B386" s="32"/>
      <c r="C386" s="32"/>
      <c r="D386" s="32"/>
      <c r="E386" s="32"/>
      <c r="F386" s="32"/>
      <c r="G386" s="33"/>
      <c r="H386" s="34"/>
      <c r="I386" s="35"/>
      <c r="K386"/>
    </row>
    <row r="387" spans="1:11">
      <c r="A387" s="31"/>
      <c r="B387" s="32"/>
      <c r="C387" s="32"/>
      <c r="D387" s="32"/>
      <c r="E387" s="32"/>
      <c r="F387" s="32"/>
      <c r="G387" s="33"/>
      <c r="H387" s="34"/>
      <c r="I387" s="35"/>
      <c r="K387"/>
    </row>
    <row r="388" spans="1:11">
      <c r="A388" s="31"/>
      <c r="B388" s="32"/>
      <c r="C388" s="32"/>
      <c r="D388" s="32"/>
      <c r="E388" s="32"/>
      <c r="F388" s="32"/>
      <c r="G388" s="33"/>
      <c r="H388" s="34"/>
      <c r="I388" s="35"/>
      <c r="K388"/>
    </row>
    <row r="389" spans="1:11">
      <c r="A389" s="31"/>
      <c r="B389" s="32"/>
      <c r="C389" s="32"/>
      <c r="D389" s="32"/>
      <c r="E389" s="32"/>
      <c r="F389" s="32"/>
      <c r="G389" s="33"/>
      <c r="H389" s="34"/>
      <c r="I389" s="35"/>
      <c r="K389"/>
    </row>
    <row r="390" spans="1:11">
      <c r="A390" s="31"/>
      <c r="B390" s="32"/>
      <c r="C390" s="32"/>
      <c r="D390" s="32"/>
      <c r="E390" s="32"/>
      <c r="F390" s="32"/>
      <c r="G390" s="33"/>
      <c r="H390" s="34"/>
      <c r="I390" s="35"/>
      <c r="K390"/>
    </row>
    <row r="391" spans="1:11">
      <c r="A391" s="31"/>
      <c r="B391" s="32"/>
      <c r="C391" s="32"/>
      <c r="D391" s="32"/>
      <c r="E391" s="32"/>
      <c r="F391" s="32"/>
      <c r="G391" s="33"/>
      <c r="H391" s="34"/>
      <c r="I391" s="35"/>
      <c r="K391"/>
    </row>
    <row r="392" spans="1:11">
      <c r="A392" s="31"/>
      <c r="B392" s="32"/>
      <c r="C392" s="32"/>
      <c r="D392" s="32"/>
      <c r="E392" s="32"/>
      <c r="F392" s="32"/>
      <c r="G392" s="33"/>
      <c r="H392" s="34"/>
      <c r="I392" s="35"/>
      <c r="K392"/>
    </row>
    <row r="393" spans="1:11">
      <c r="A393" s="31"/>
      <c r="B393" s="32"/>
      <c r="C393" s="32"/>
      <c r="D393" s="32"/>
      <c r="E393" s="32"/>
      <c r="F393" s="32"/>
      <c r="G393" s="33"/>
      <c r="H393" s="34"/>
      <c r="I393" s="35"/>
      <c r="K393"/>
    </row>
    <row r="394" spans="1:11">
      <c r="A394" s="31"/>
      <c r="B394" s="32"/>
      <c r="C394" s="32"/>
      <c r="D394" s="32"/>
      <c r="E394" s="32"/>
      <c r="F394" s="32"/>
      <c r="G394" s="33"/>
      <c r="H394" s="34"/>
      <c r="I394" s="35"/>
      <c r="K394"/>
    </row>
    <row r="395" spans="1:11">
      <c r="A395" s="31"/>
      <c r="B395" s="32"/>
      <c r="C395" s="32"/>
      <c r="D395" s="32"/>
      <c r="E395" s="32"/>
      <c r="F395" s="32"/>
      <c r="G395" s="33"/>
      <c r="H395" s="34"/>
      <c r="I395" s="35"/>
      <c r="K395"/>
    </row>
    <row r="396" spans="1:11">
      <c r="A396" s="31"/>
      <c r="B396" s="32"/>
      <c r="C396" s="32"/>
      <c r="D396" s="32"/>
      <c r="E396" s="32"/>
      <c r="F396" s="32"/>
      <c r="G396" s="33"/>
      <c r="H396" s="34"/>
      <c r="I396" s="35"/>
      <c r="K396"/>
    </row>
    <row r="397" spans="1:11">
      <c r="A397" s="31"/>
      <c r="B397" s="32"/>
      <c r="C397" s="32"/>
      <c r="D397" s="32"/>
      <c r="E397" s="32"/>
      <c r="F397" s="32"/>
      <c r="G397" s="33"/>
      <c r="H397" s="34"/>
      <c r="I397" s="35"/>
      <c r="K397"/>
    </row>
    <row r="398" spans="1:11">
      <c r="A398" s="31"/>
      <c r="B398" s="32"/>
      <c r="C398" s="32"/>
      <c r="D398" s="32"/>
      <c r="E398" s="32"/>
      <c r="F398" s="32"/>
      <c r="G398" s="33"/>
      <c r="H398" s="34"/>
      <c r="I398" s="35"/>
      <c r="K398"/>
    </row>
    <row r="399" spans="1:11">
      <c r="A399" s="31"/>
      <c r="B399" s="32"/>
      <c r="C399" s="32"/>
      <c r="D399" s="32"/>
      <c r="E399" s="32"/>
      <c r="F399" s="32"/>
      <c r="G399" s="33"/>
      <c r="H399" s="34"/>
      <c r="I399" s="35"/>
      <c r="K399"/>
    </row>
    <row r="400" spans="1:11">
      <c r="A400" s="31"/>
      <c r="B400" s="32"/>
      <c r="C400" s="32"/>
      <c r="D400" s="32"/>
      <c r="E400" s="32"/>
      <c r="F400" s="32"/>
      <c r="G400" s="33"/>
      <c r="H400" s="34"/>
      <c r="I400" s="35"/>
      <c r="K400"/>
    </row>
    <row r="401" spans="1:11">
      <c r="A401" s="31"/>
      <c r="B401" s="32"/>
      <c r="C401" s="32"/>
      <c r="D401" s="32"/>
      <c r="E401" s="32"/>
      <c r="F401" s="32"/>
      <c r="G401" s="33"/>
      <c r="H401" s="34"/>
      <c r="I401" s="35"/>
      <c r="K401"/>
    </row>
    <row r="402" spans="1:11">
      <c r="A402" s="31"/>
      <c r="B402" s="32"/>
      <c r="C402" s="32"/>
      <c r="D402" s="32"/>
      <c r="E402" s="32"/>
      <c r="F402" s="32"/>
      <c r="G402" s="33"/>
      <c r="H402" s="34"/>
      <c r="I402" s="35"/>
      <c r="K402"/>
    </row>
    <row r="403" spans="1:11">
      <c r="A403" s="31"/>
      <c r="B403" s="32"/>
      <c r="C403" s="32"/>
      <c r="D403" s="32"/>
      <c r="E403" s="32"/>
      <c r="F403" s="32"/>
      <c r="G403" s="33"/>
      <c r="H403" s="34"/>
      <c r="I403" s="35"/>
      <c r="K403"/>
    </row>
    <row r="404" spans="1:11">
      <c r="A404" s="31"/>
      <c r="B404" s="32"/>
      <c r="C404" s="32"/>
      <c r="D404" s="32"/>
      <c r="E404" s="32"/>
      <c r="F404" s="32"/>
      <c r="G404" s="33"/>
      <c r="H404" s="34"/>
      <c r="I404" s="35"/>
      <c r="K404"/>
    </row>
    <row r="405" spans="1:11">
      <c r="A405" s="31"/>
      <c r="B405" s="32"/>
      <c r="C405" s="32"/>
      <c r="D405" s="32"/>
      <c r="E405" s="32"/>
      <c r="F405" s="32"/>
      <c r="G405" s="33"/>
      <c r="H405" s="34"/>
      <c r="I405" s="35"/>
      <c r="K405"/>
    </row>
    <row r="406" spans="1:11">
      <c r="A406" s="31"/>
      <c r="B406" s="32"/>
      <c r="C406" s="32"/>
      <c r="D406" s="32"/>
      <c r="E406" s="32"/>
      <c r="F406" s="32"/>
      <c r="G406" s="33"/>
      <c r="H406" s="34"/>
      <c r="I406" s="35"/>
      <c r="K406"/>
    </row>
    <row r="407" spans="1:11">
      <c r="A407" s="31"/>
      <c r="B407" s="32"/>
      <c r="C407" s="32"/>
      <c r="D407" s="32"/>
      <c r="E407" s="32"/>
      <c r="F407" s="32"/>
      <c r="G407" s="33"/>
      <c r="H407" s="34"/>
      <c r="I407" s="35"/>
      <c r="K407"/>
    </row>
    <row r="408" spans="1:11">
      <c r="A408" s="31"/>
      <c r="B408" s="32"/>
      <c r="C408" s="32"/>
      <c r="D408" s="32"/>
      <c r="E408" s="32"/>
      <c r="F408" s="32"/>
      <c r="G408" s="33"/>
      <c r="H408" s="34"/>
      <c r="I408" s="35"/>
      <c r="K408"/>
    </row>
    <row r="409" spans="1:11">
      <c r="A409" s="31"/>
      <c r="B409" s="32"/>
      <c r="C409" s="32"/>
      <c r="D409" s="32"/>
      <c r="E409" s="32"/>
      <c r="F409" s="32"/>
      <c r="G409" s="33"/>
      <c r="H409" s="34"/>
      <c r="I409" s="35"/>
      <c r="K409"/>
    </row>
    <row r="410" spans="1:11">
      <c r="A410" s="31"/>
      <c r="B410" s="32"/>
      <c r="C410" s="32"/>
      <c r="D410" s="32"/>
      <c r="E410" s="32"/>
      <c r="F410" s="32"/>
      <c r="G410" s="33"/>
      <c r="H410" s="34"/>
      <c r="I410" s="35"/>
      <c r="K410"/>
    </row>
    <row r="411" spans="1:11">
      <c r="A411" s="31"/>
      <c r="B411" s="32"/>
      <c r="C411" s="32"/>
      <c r="D411" s="32"/>
      <c r="E411" s="32"/>
      <c r="F411" s="32"/>
      <c r="G411" s="33"/>
      <c r="H411" s="34"/>
      <c r="I411" s="35"/>
      <c r="K411"/>
    </row>
    <row r="412" spans="1:11">
      <c r="A412" s="31"/>
      <c r="B412" s="32"/>
      <c r="C412" s="32"/>
      <c r="D412" s="32"/>
      <c r="E412" s="32"/>
      <c r="F412" s="32"/>
      <c r="G412" s="33"/>
      <c r="H412" s="34"/>
      <c r="I412" s="35"/>
      <c r="K412"/>
    </row>
    <row r="413" spans="1:11">
      <c r="A413" s="31"/>
      <c r="B413" s="32"/>
      <c r="C413" s="32"/>
      <c r="D413" s="32"/>
      <c r="E413" s="32"/>
      <c r="F413" s="32"/>
      <c r="G413" s="33"/>
      <c r="H413" s="34"/>
      <c r="I413" s="35"/>
      <c r="K413"/>
    </row>
    <row r="414" spans="1:11">
      <c r="A414" s="31"/>
      <c r="B414" s="32"/>
      <c r="C414" s="32"/>
      <c r="D414" s="32"/>
      <c r="E414" s="32"/>
      <c r="F414" s="32"/>
      <c r="G414" s="33"/>
      <c r="H414" s="34"/>
      <c r="I414" s="35"/>
      <c r="K414"/>
    </row>
    <row r="415" spans="1:11">
      <c r="A415" s="31"/>
      <c r="B415" s="32"/>
      <c r="C415" s="32"/>
      <c r="D415" s="32"/>
      <c r="E415" s="32"/>
      <c r="F415" s="32"/>
      <c r="G415" s="33"/>
      <c r="H415" s="34"/>
      <c r="I415" s="35"/>
      <c r="K415"/>
    </row>
    <row r="416" spans="1:11">
      <c r="A416" s="31"/>
      <c r="B416" s="32"/>
      <c r="C416" s="32"/>
      <c r="D416" s="32"/>
      <c r="E416" s="32"/>
      <c r="F416" s="32"/>
      <c r="G416" s="33"/>
      <c r="H416" s="34"/>
      <c r="I416" s="35"/>
      <c r="K416"/>
    </row>
    <row r="417" spans="1:11">
      <c r="A417" s="31"/>
      <c r="B417" s="32"/>
      <c r="C417" s="32"/>
      <c r="D417" s="32"/>
      <c r="E417" s="32"/>
      <c r="F417" s="32"/>
      <c r="G417" s="33"/>
      <c r="H417" s="34"/>
      <c r="I417" s="35"/>
      <c r="K417"/>
    </row>
    <row r="418" spans="1:11">
      <c r="A418" s="31"/>
      <c r="B418" s="32"/>
      <c r="C418" s="32"/>
      <c r="D418" s="32"/>
      <c r="E418" s="32"/>
      <c r="F418" s="32"/>
      <c r="G418" s="33"/>
      <c r="H418" s="34"/>
      <c r="I418" s="35"/>
      <c r="K418"/>
    </row>
    <row r="419" spans="1:11">
      <c r="A419" s="31"/>
      <c r="B419" s="32"/>
      <c r="C419" s="32"/>
      <c r="D419" s="32"/>
      <c r="E419" s="32"/>
      <c r="F419" s="32"/>
      <c r="G419" s="33"/>
      <c r="H419" s="34"/>
      <c r="I419" s="35"/>
      <c r="K419"/>
    </row>
    <row r="420" spans="1:11">
      <c r="A420" s="31"/>
      <c r="B420" s="32"/>
      <c r="C420" s="32"/>
      <c r="D420" s="32"/>
      <c r="E420" s="32"/>
      <c r="F420" s="32"/>
      <c r="G420" s="33"/>
      <c r="H420" s="34"/>
      <c r="I420" s="35"/>
      <c r="K420"/>
    </row>
    <row r="421" spans="1:11">
      <c r="A421" s="31"/>
      <c r="B421" s="32"/>
      <c r="C421" s="32"/>
      <c r="D421" s="32"/>
      <c r="E421" s="32"/>
      <c r="F421" s="32"/>
      <c r="G421" s="33"/>
      <c r="H421" s="34"/>
      <c r="I421" s="35"/>
      <c r="K421"/>
    </row>
    <row r="422" spans="1:11">
      <c r="A422" s="31"/>
      <c r="B422" s="32"/>
      <c r="C422" s="32"/>
      <c r="D422" s="32"/>
      <c r="E422" s="32"/>
      <c r="F422" s="32"/>
      <c r="G422" s="33"/>
      <c r="H422" s="34"/>
      <c r="I422" s="35"/>
      <c r="K422"/>
    </row>
    <row r="423" spans="1:11">
      <c r="A423" s="31"/>
      <c r="B423" s="32"/>
      <c r="C423" s="32"/>
      <c r="D423" s="32"/>
      <c r="E423" s="32"/>
      <c r="F423" s="32"/>
      <c r="G423" s="33"/>
      <c r="H423" s="34"/>
      <c r="I423" s="35"/>
      <c r="K423"/>
    </row>
    <row r="424" spans="1:11">
      <c r="A424" s="31"/>
      <c r="B424" s="32"/>
      <c r="C424" s="32"/>
      <c r="D424" s="32"/>
      <c r="E424" s="32"/>
      <c r="F424" s="32"/>
      <c r="G424" s="33"/>
      <c r="H424" s="34"/>
      <c r="I424" s="35"/>
      <c r="K424"/>
    </row>
    <row r="425" spans="1:11">
      <c r="A425" s="31"/>
      <c r="B425" s="32"/>
      <c r="C425" s="32"/>
      <c r="D425" s="32"/>
      <c r="E425" s="32"/>
      <c r="F425" s="32"/>
      <c r="G425" s="33"/>
      <c r="H425" s="34"/>
      <c r="I425" s="35"/>
      <c r="K425"/>
    </row>
    <row r="426" spans="1:11">
      <c r="A426" s="31"/>
      <c r="B426" s="32"/>
      <c r="C426" s="32"/>
      <c r="D426" s="32"/>
      <c r="E426" s="32"/>
      <c r="F426" s="32"/>
      <c r="G426" s="33"/>
      <c r="H426" s="34"/>
      <c r="I426" s="35"/>
      <c r="K426"/>
    </row>
    <row r="427" spans="1:11">
      <c r="A427" s="31"/>
      <c r="B427" s="32"/>
      <c r="C427" s="32"/>
      <c r="D427" s="32"/>
      <c r="E427" s="32"/>
      <c r="F427" s="32"/>
      <c r="G427" s="33"/>
      <c r="H427" s="34"/>
      <c r="I427" s="35"/>
      <c r="K427"/>
    </row>
    <row r="428" spans="1:11">
      <c r="A428" s="31"/>
      <c r="B428" s="32"/>
      <c r="C428" s="32"/>
      <c r="D428" s="32"/>
      <c r="E428" s="32"/>
      <c r="F428" s="32"/>
      <c r="G428" s="33"/>
      <c r="H428" s="34"/>
      <c r="I428" s="35"/>
      <c r="K428"/>
    </row>
    <row r="429" spans="1:11">
      <c r="A429" s="31"/>
      <c r="B429" s="32"/>
      <c r="C429" s="32"/>
      <c r="D429" s="32"/>
      <c r="E429" s="32"/>
      <c r="F429" s="32"/>
      <c r="G429" s="33"/>
      <c r="H429" s="34"/>
      <c r="I429" s="35"/>
      <c r="K429"/>
    </row>
    <row r="430" spans="1:11">
      <c r="A430" s="31"/>
      <c r="B430" s="32"/>
      <c r="C430" s="32"/>
      <c r="D430" s="32"/>
      <c r="E430" s="32"/>
      <c r="F430" s="32"/>
      <c r="G430" s="33"/>
      <c r="H430" s="34"/>
      <c r="I430" s="35"/>
      <c r="K430"/>
    </row>
    <row r="431" spans="1:11">
      <c r="A431" s="31"/>
      <c r="B431" s="32"/>
      <c r="C431" s="32"/>
      <c r="D431" s="32"/>
      <c r="E431" s="32"/>
      <c r="F431" s="32"/>
      <c r="G431" s="33"/>
      <c r="H431" s="34"/>
      <c r="I431" s="35"/>
      <c r="K431"/>
    </row>
    <row r="432" spans="1:11">
      <c r="A432" s="31"/>
      <c r="B432" s="32"/>
      <c r="C432" s="32"/>
      <c r="D432" s="32"/>
      <c r="E432" s="32"/>
      <c r="F432" s="32"/>
      <c r="G432" s="33"/>
      <c r="H432" s="34"/>
      <c r="I432" s="35"/>
      <c r="K432"/>
    </row>
    <row r="433" spans="1:11">
      <c r="A433" s="31"/>
      <c r="B433" s="32"/>
      <c r="C433" s="32"/>
      <c r="D433" s="32"/>
      <c r="E433" s="32"/>
      <c r="F433" s="32"/>
      <c r="G433" s="33"/>
      <c r="H433" s="34"/>
      <c r="I433" s="35"/>
      <c r="K433"/>
    </row>
    <row r="434" spans="1:11">
      <c r="A434" s="31"/>
      <c r="B434" s="32"/>
      <c r="C434" s="32"/>
      <c r="D434" s="32"/>
      <c r="E434" s="32"/>
      <c r="F434" s="32"/>
      <c r="G434" s="33"/>
      <c r="H434" s="34"/>
      <c r="I434" s="35"/>
      <c r="K434"/>
    </row>
    <row r="435" spans="1:11">
      <c r="A435" s="31"/>
      <c r="B435" s="32"/>
      <c r="C435" s="32"/>
      <c r="D435" s="32"/>
      <c r="E435" s="32"/>
      <c r="F435" s="32"/>
      <c r="G435" s="33"/>
      <c r="H435" s="34"/>
      <c r="I435" s="35"/>
      <c r="K435"/>
    </row>
    <row r="436" spans="1:11">
      <c r="A436" s="31"/>
      <c r="B436" s="32"/>
      <c r="C436" s="32"/>
      <c r="D436" s="32"/>
      <c r="E436" s="32"/>
      <c r="F436" s="32"/>
      <c r="G436" s="33"/>
      <c r="H436" s="34"/>
      <c r="I436" s="35"/>
      <c r="K436"/>
    </row>
    <row r="437" spans="1:11">
      <c r="A437" s="31"/>
      <c r="B437" s="32"/>
      <c r="C437" s="32"/>
      <c r="D437" s="32"/>
      <c r="E437" s="32"/>
      <c r="F437" s="32"/>
      <c r="G437" s="33"/>
      <c r="H437" s="34"/>
      <c r="I437" s="35"/>
      <c r="K437"/>
    </row>
    <row r="438" spans="1:11">
      <c r="A438" s="31"/>
      <c r="B438" s="32"/>
      <c r="C438" s="32"/>
      <c r="D438" s="32"/>
      <c r="E438" s="32"/>
      <c r="F438" s="32"/>
      <c r="G438" s="33"/>
      <c r="H438" s="34"/>
      <c r="I438" s="35"/>
      <c r="K438"/>
    </row>
    <row r="439" spans="1:11">
      <c r="A439" s="31"/>
      <c r="B439" s="32"/>
      <c r="C439" s="32"/>
      <c r="D439" s="32"/>
      <c r="E439" s="32"/>
      <c r="F439" s="32"/>
      <c r="G439" s="33"/>
      <c r="H439" s="34"/>
      <c r="I439" s="35"/>
      <c r="K439"/>
    </row>
    <row r="440" spans="1:11">
      <c r="A440" s="31"/>
      <c r="B440" s="32"/>
      <c r="C440" s="32"/>
      <c r="D440" s="32"/>
      <c r="E440" s="32"/>
      <c r="F440" s="32"/>
      <c r="G440" s="33"/>
      <c r="H440" s="34"/>
      <c r="I440" s="35"/>
      <c r="K440"/>
    </row>
    <row r="441" spans="1:11">
      <c r="A441" s="31"/>
      <c r="B441" s="32"/>
      <c r="C441" s="32"/>
      <c r="D441" s="32"/>
      <c r="E441" s="32"/>
      <c r="F441" s="32"/>
      <c r="G441" s="33"/>
      <c r="H441" s="34"/>
      <c r="I441" s="35"/>
      <c r="K441"/>
    </row>
    <row r="442" spans="1:11">
      <c r="A442" s="31"/>
      <c r="B442" s="32"/>
      <c r="C442" s="32"/>
      <c r="D442" s="32"/>
      <c r="E442" s="32"/>
      <c r="F442" s="32"/>
      <c r="G442" s="33"/>
      <c r="H442" s="34"/>
      <c r="I442" s="35"/>
      <c r="K442"/>
    </row>
    <row r="443" spans="1:11">
      <c r="A443" s="31"/>
      <c r="B443" s="32"/>
      <c r="C443" s="32"/>
      <c r="D443" s="32"/>
      <c r="E443" s="32"/>
      <c r="F443" s="32"/>
      <c r="G443" s="33"/>
      <c r="H443" s="34"/>
      <c r="I443" s="35"/>
      <c r="K443"/>
    </row>
    <row r="444" spans="1:11">
      <c r="A444" s="31"/>
      <c r="B444" s="32"/>
      <c r="C444" s="32"/>
      <c r="D444" s="32"/>
      <c r="E444" s="32"/>
      <c r="F444" s="32"/>
      <c r="G444" s="33"/>
      <c r="H444" s="34"/>
      <c r="I444" s="35"/>
      <c r="K444"/>
    </row>
    <row r="445" spans="1:11">
      <c r="A445" s="31"/>
      <c r="B445" s="32"/>
      <c r="C445" s="32"/>
      <c r="D445" s="32"/>
      <c r="E445" s="32"/>
      <c r="F445" s="32"/>
      <c r="G445" s="33"/>
      <c r="H445" s="34"/>
      <c r="I445" s="35"/>
      <c r="K445"/>
    </row>
    <row r="446" spans="1:11">
      <c r="A446" s="31"/>
      <c r="B446" s="32"/>
      <c r="C446" s="32"/>
      <c r="D446" s="32"/>
      <c r="E446" s="32"/>
      <c r="F446" s="32"/>
      <c r="G446" s="33"/>
      <c r="H446" s="34"/>
      <c r="I446" s="35"/>
      <c r="K446"/>
    </row>
    <row r="447" spans="1:11">
      <c r="A447" s="31"/>
      <c r="B447" s="32"/>
      <c r="C447" s="32"/>
      <c r="D447" s="32"/>
      <c r="E447" s="32"/>
      <c r="F447" s="32"/>
      <c r="G447" s="33"/>
      <c r="H447" s="34"/>
      <c r="I447" s="35"/>
      <c r="K447"/>
    </row>
    <row r="448" spans="1:11">
      <c r="A448" s="31"/>
      <c r="B448" s="32"/>
      <c r="C448" s="32"/>
      <c r="D448" s="32"/>
      <c r="E448" s="32"/>
      <c r="F448" s="32"/>
      <c r="G448" s="33"/>
      <c r="H448" s="34"/>
      <c r="I448" s="35"/>
      <c r="K448"/>
    </row>
    <row r="449" spans="1:11">
      <c r="A449" s="31"/>
      <c r="B449" s="32"/>
      <c r="C449" s="32"/>
      <c r="D449" s="32"/>
      <c r="E449" s="32"/>
      <c r="F449" s="32"/>
      <c r="G449" s="33"/>
      <c r="H449" s="34"/>
      <c r="I449" s="35"/>
      <c r="K449"/>
    </row>
    <row r="450" spans="1:11">
      <c r="A450" s="31"/>
      <c r="B450" s="32"/>
      <c r="C450" s="32"/>
      <c r="D450" s="32"/>
      <c r="E450" s="32"/>
      <c r="F450" s="32"/>
      <c r="G450" s="33"/>
      <c r="H450" s="34"/>
      <c r="I450" s="35"/>
      <c r="K450"/>
    </row>
    <row r="451" spans="1:11">
      <c r="A451" s="31"/>
      <c r="B451" s="32"/>
      <c r="C451" s="32"/>
      <c r="D451" s="32"/>
      <c r="E451" s="32"/>
      <c r="F451" s="32"/>
      <c r="G451" s="33"/>
      <c r="H451" s="34"/>
      <c r="I451" s="35"/>
      <c r="K451"/>
    </row>
    <row r="452" spans="1:11">
      <c r="A452" s="31"/>
      <c r="B452" s="32"/>
      <c r="C452" s="32"/>
      <c r="D452" s="32"/>
      <c r="E452" s="32"/>
      <c r="F452" s="32"/>
      <c r="G452" s="33"/>
      <c r="H452" s="34"/>
      <c r="I452" s="35"/>
      <c r="K452"/>
    </row>
    <row r="453" spans="1:11">
      <c r="A453" s="31"/>
      <c r="B453" s="32"/>
      <c r="C453" s="32"/>
      <c r="D453" s="32"/>
      <c r="E453" s="32"/>
      <c r="F453" s="32"/>
      <c r="G453" s="33"/>
      <c r="H453" s="34"/>
      <c r="I453" s="35"/>
      <c r="K453"/>
    </row>
    <row r="454" spans="1:11">
      <c r="A454" s="31"/>
      <c r="B454" s="32"/>
      <c r="C454" s="32"/>
      <c r="D454" s="32"/>
      <c r="E454" s="32"/>
      <c r="F454" s="32"/>
      <c r="G454" s="33"/>
      <c r="H454" s="34"/>
      <c r="I454" s="35"/>
      <c r="K454"/>
    </row>
    <row r="455" spans="1:11">
      <c r="A455" s="31"/>
      <c r="B455" s="32"/>
      <c r="C455" s="32"/>
      <c r="D455" s="32"/>
      <c r="E455" s="32"/>
      <c r="F455" s="32"/>
      <c r="G455" s="33"/>
      <c r="H455" s="34"/>
      <c r="I455" s="35"/>
      <c r="K455"/>
    </row>
    <row r="456" spans="1:11">
      <c r="A456" s="31"/>
      <c r="B456" s="32"/>
      <c r="C456" s="32"/>
      <c r="D456" s="32"/>
      <c r="E456" s="32"/>
      <c r="F456" s="32"/>
      <c r="G456" s="33"/>
      <c r="H456" s="34"/>
      <c r="I456" s="35"/>
      <c r="K456"/>
    </row>
    <row r="457" spans="1:11">
      <c r="A457" s="31"/>
      <c r="B457" s="32"/>
      <c r="C457" s="32"/>
      <c r="D457" s="32"/>
      <c r="E457" s="32"/>
      <c r="F457" s="32"/>
      <c r="G457" s="33"/>
      <c r="H457" s="34"/>
      <c r="I457" s="35"/>
      <c r="K457"/>
    </row>
    <row r="458" spans="1:11">
      <c r="A458" s="31"/>
      <c r="B458" s="32"/>
      <c r="C458" s="32"/>
      <c r="D458" s="32"/>
      <c r="E458" s="32"/>
      <c r="F458" s="32"/>
      <c r="G458" s="33"/>
      <c r="H458" s="34"/>
      <c r="I458" s="35"/>
      <c r="K458"/>
    </row>
    <row r="459" spans="1:11">
      <c r="A459" s="31"/>
      <c r="B459" s="32"/>
      <c r="C459" s="32"/>
      <c r="D459" s="32"/>
      <c r="E459" s="32"/>
      <c r="F459" s="32"/>
      <c r="G459" s="33"/>
      <c r="H459" s="34"/>
      <c r="I459" s="35"/>
      <c r="K459"/>
    </row>
    <row r="460" spans="1:11">
      <c r="A460" s="31"/>
      <c r="B460" s="32"/>
      <c r="C460" s="32"/>
      <c r="D460" s="32"/>
      <c r="E460" s="32"/>
      <c r="F460" s="32"/>
      <c r="G460" s="33"/>
      <c r="H460" s="34"/>
      <c r="I460" s="35"/>
      <c r="K460"/>
    </row>
    <row r="461" spans="1:11">
      <c r="A461" s="31"/>
      <c r="B461" s="32"/>
      <c r="C461" s="32"/>
      <c r="D461" s="32"/>
      <c r="E461" s="32"/>
      <c r="F461" s="32"/>
      <c r="G461" s="33"/>
      <c r="H461" s="34"/>
      <c r="I461" s="35"/>
      <c r="K461"/>
    </row>
    <row r="462" spans="1:11">
      <c r="A462" s="31"/>
      <c r="B462" s="32"/>
      <c r="C462" s="32"/>
      <c r="D462" s="32"/>
      <c r="E462" s="32"/>
      <c r="F462" s="32"/>
      <c r="G462" s="33"/>
      <c r="H462" s="34"/>
      <c r="I462" s="35"/>
      <c r="K462"/>
    </row>
    <row r="463" spans="1:11">
      <c r="A463" s="31"/>
      <c r="B463" s="32"/>
      <c r="C463" s="32"/>
      <c r="D463" s="32"/>
      <c r="E463" s="32"/>
      <c r="F463" s="32"/>
      <c r="G463" s="33"/>
      <c r="H463" s="34"/>
      <c r="I463" s="35"/>
      <c r="K463"/>
    </row>
    <row r="464" spans="1:11">
      <c r="A464" s="31"/>
      <c r="B464" s="32"/>
      <c r="C464" s="32"/>
      <c r="D464" s="32"/>
      <c r="E464" s="32"/>
      <c r="F464" s="32"/>
      <c r="G464" s="33"/>
      <c r="H464" s="34"/>
      <c r="I464" s="35"/>
      <c r="K464"/>
    </row>
    <row r="465" spans="1:11">
      <c r="A465" s="31"/>
      <c r="B465" s="32"/>
      <c r="C465" s="32"/>
      <c r="D465" s="32"/>
      <c r="E465" s="32"/>
      <c r="F465" s="32"/>
      <c r="G465" s="33"/>
      <c r="H465" s="34"/>
      <c r="I465" s="35"/>
      <c r="K465"/>
    </row>
    <row r="466" spans="1:11">
      <c r="A466" s="31"/>
      <c r="B466" s="32"/>
      <c r="C466" s="32"/>
      <c r="D466" s="32"/>
      <c r="E466" s="32"/>
      <c r="F466" s="32"/>
      <c r="G466" s="33"/>
      <c r="H466" s="34"/>
      <c r="I466" s="35"/>
      <c r="K466"/>
    </row>
    <row r="467" spans="1:11">
      <c r="A467" s="31"/>
      <c r="B467" s="32"/>
      <c r="C467" s="32"/>
      <c r="D467" s="32"/>
      <c r="E467" s="32"/>
      <c r="F467" s="32"/>
      <c r="G467" s="33"/>
      <c r="H467" s="34"/>
      <c r="I467" s="35"/>
      <c r="K467"/>
    </row>
    <row r="468" spans="1:11">
      <c r="A468" s="31"/>
      <c r="B468" s="32"/>
      <c r="C468" s="32"/>
      <c r="D468" s="32"/>
      <c r="E468" s="32"/>
      <c r="F468" s="32"/>
      <c r="G468" s="33"/>
      <c r="H468" s="34"/>
      <c r="I468" s="35"/>
      <c r="K468"/>
    </row>
    <row r="469" spans="1:11">
      <c r="A469" s="31"/>
      <c r="B469" s="32"/>
      <c r="C469" s="32"/>
      <c r="D469" s="32"/>
      <c r="E469" s="32"/>
      <c r="F469" s="32"/>
      <c r="G469" s="33"/>
      <c r="H469" s="34"/>
      <c r="I469" s="35"/>
      <c r="K469"/>
    </row>
    <row r="470" spans="1:11">
      <c r="A470" s="31"/>
      <c r="B470" s="32"/>
      <c r="C470" s="32"/>
      <c r="D470" s="32"/>
      <c r="E470" s="32"/>
      <c r="F470" s="32"/>
      <c r="G470" s="33"/>
      <c r="H470" s="34"/>
      <c r="I470" s="35"/>
      <c r="K470"/>
    </row>
    <row r="471" spans="1:11">
      <c r="A471" s="31"/>
      <c r="B471" s="32"/>
      <c r="C471" s="32"/>
      <c r="D471" s="32"/>
      <c r="E471" s="32"/>
      <c r="F471" s="32"/>
      <c r="G471" s="33"/>
      <c r="H471" s="34"/>
      <c r="I471" s="35"/>
      <c r="K471"/>
    </row>
    <row r="472" spans="1:11">
      <c r="A472" s="31"/>
      <c r="B472" s="32"/>
      <c r="C472" s="32"/>
      <c r="D472" s="32"/>
      <c r="E472" s="32"/>
      <c r="F472" s="32"/>
      <c r="G472" s="33"/>
      <c r="H472" s="34"/>
      <c r="I472" s="35"/>
      <c r="K472"/>
    </row>
    <row r="473" spans="1:11">
      <c r="A473" s="31"/>
      <c r="B473" s="32"/>
      <c r="C473" s="32"/>
      <c r="D473" s="32"/>
      <c r="E473" s="32"/>
      <c r="F473" s="32"/>
      <c r="G473" s="33"/>
      <c r="H473" s="34"/>
      <c r="I473" s="35"/>
      <c r="K473"/>
    </row>
    <row r="474" spans="1:11">
      <c r="A474" s="31"/>
      <c r="B474" s="32"/>
      <c r="C474" s="32"/>
      <c r="D474" s="32"/>
      <c r="E474" s="32"/>
      <c r="F474" s="32"/>
      <c r="G474" s="33"/>
      <c r="H474" s="34"/>
      <c r="I474" s="35"/>
      <c r="K474"/>
    </row>
    <row r="475" spans="1:11">
      <c r="A475" s="31"/>
      <c r="B475" s="32"/>
      <c r="C475" s="32"/>
      <c r="D475" s="32"/>
      <c r="E475" s="32"/>
      <c r="F475" s="32"/>
      <c r="G475" s="33"/>
      <c r="H475" s="34"/>
      <c r="I475" s="35"/>
      <c r="K475"/>
    </row>
    <row r="476" spans="1:11">
      <c r="A476" s="31"/>
      <c r="B476" s="32"/>
      <c r="C476" s="32"/>
      <c r="D476" s="32"/>
      <c r="E476" s="32"/>
      <c r="F476" s="32"/>
      <c r="G476" s="33"/>
      <c r="H476" s="34"/>
      <c r="I476" s="35"/>
      <c r="K476"/>
    </row>
    <row r="477" spans="1:11">
      <c r="A477" s="31"/>
      <c r="B477" s="32"/>
      <c r="C477" s="32"/>
      <c r="D477" s="32"/>
      <c r="E477" s="32"/>
      <c r="F477" s="32"/>
      <c r="G477" s="33"/>
      <c r="H477" s="34"/>
      <c r="I477" s="35"/>
      <c r="K477"/>
    </row>
    <row r="478" spans="1:11">
      <c r="A478" s="31"/>
      <c r="B478" s="32"/>
      <c r="C478" s="32"/>
      <c r="D478" s="32"/>
      <c r="E478" s="32"/>
      <c r="F478" s="32"/>
      <c r="G478" s="33"/>
      <c r="H478" s="34"/>
      <c r="I478" s="35"/>
      <c r="K478"/>
    </row>
    <row r="479" spans="1:11">
      <c r="A479" s="31"/>
      <c r="B479" s="32"/>
      <c r="C479" s="32"/>
      <c r="D479" s="32"/>
      <c r="E479" s="32"/>
      <c r="F479" s="32"/>
      <c r="G479" s="33"/>
      <c r="H479" s="34"/>
      <c r="I479" s="35"/>
      <c r="K479"/>
    </row>
    <row r="480" spans="1:11">
      <c r="A480" s="31"/>
      <c r="B480" s="32"/>
      <c r="C480" s="32"/>
      <c r="D480" s="32"/>
      <c r="E480" s="32"/>
      <c r="F480" s="32"/>
      <c r="G480" s="33"/>
      <c r="H480" s="34"/>
      <c r="I480" s="35"/>
      <c r="K480"/>
    </row>
    <row r="481" spans="1:11">
      <c r="A481" s="31"/>
      <c r="B481" s="32"/>
      <c r="C481" s="32"/>
      <c r="D481" s="32"/>
      <c r="E481" s="32"/>
      <c r="F481" s="32"/>
      <c r="G481" s="33"/>
      <c r="H481" s="34"/>
      <c r="I481" s="35"/>
      <c r="K481"/>
    </row>
    <row r="482" spans="1:11">
      <c r="A482" s="31"/>
      <c r="B482" s="32"/>
      <c r="C482" s="32"/>
      <c r="D482" s="32"/>
      <c r="E482" s="32"/>
      <c r="F482" s="32"/>
      <c r="G482" s="33"/>
      <c r="H482" s="34"/>
      <c r="I482" s="35"/>
      <c r="K482"/>
    </row>
    <row r="483" spans="1:11">
      <c r="A483" s="31"/>
      <c r="B483" s="32"/>
      <c r="C483" s="32"/>
      <c r="D483" s="32"/>
      <c r="E483" s="32"/>
      <c r="F483" s="32"/>
      <c r="G483" s="33"/>
      <c r="H483" s="34"/>
      <c r="I483" s="35"/>
      <c r="K483"/>
    </row>
    <row r="484" spans="1:11">
      <c r="A484" s="31"/>
      <c r="B484" s="32"/>
      <c r="C484" s="32"/>
      <c r="D484" s="32"/>
      <c r="E484" s="32"/>
      <c r="F484" s="32"/>
      <c r="G484" s="33"/>
      <c r="H484" s="34"/>
      <c r="I484" s="35"/>
      <c r="K484"/>
    </row>
    <row r="485" spans="1:11">
      <c r="A485" s="31"/>
      <c r="B485" s="32"/>
      <c r="C485" s="32"/>
      <c r="D485" s="32"/>
      <c r="E485" s="32"/>
      <c r="F485" s="32"/>
      <c r="G485" s="33"/>
      <c r="H485" s="34"/>
      <c r="I485" s="35"/>
      <c r="K485"/>
    </row>
    <row r="486" spans="1:11">
      <c r="A486" s="31"/>
      <c r="B486" s="32"/>
      <c r="C486" s="32"/>
      <c r="D486" s="32"/>
      <c r="E486" s="32"/>
      <c r="F486" s="32"/>
      <c r="G486" s="33"/>
      <c r="H486" s="34"/>
      <c r="I486" s="35"/>
      <c r="K486"/>
    </row>
    <row r="487" spans="1:11">
      <c r="A487" s="31"/>
      <c r="B487" s="32"/>
      <c r="C487" s="32"/>
      <c r="D487" s="32"/>
      <c r="E487" s="32"/>
      <c r="F487" s="32"/>
      <c r="G487" s="33"/>
      <c r="H487" s="34"/>
      <c r="I487" s="35"/>
      <c r="K487"/>
    </row>
    <row r="488" spans="1:11">
      <c r="A488" s="31"/>
      <c r="B488" s="32"/>
      <c r="C488" s="32"/>
      <c r="D488" s="32"/>
      <c r="E488" s="32"/>
      <c r="F488" s="32"/>
      <c r="G488" s="33"/>
      <c r="H488" s="34"/>
      <c r="I488" s="35"/>
      <c r="K488"/>
    </row>
    <row r="489" spans="1:11">
      <c r="A489" s="31"/>
      <c r="B489" s="32"/>
      <c r="C489" s="32"/>
      <c r="D489" s="32"/>
      <c r="E489" s="32"/>
      <c r="F489" s="32"/>
      <c r="G489" s="33"/>
      <c r="H489" s="34"/>
      <c r="I489" s="35"/>
      <c r="K489"/>
    </row>
    <row r="490" spans="1:11">
      <c r="A490" s="31"/>
      <c r="B490" s="32"/>
      <c r="C490" s="32"/>
      <c r="D490" s="32"/>
      <c r="E490" s="32"/>
      <c r="F490" s="32"/>
      <c r="G490" s="33"/>
      <c r="H490" s="34"/>
      <c r="I490" s="35"/>
      <c r="K490"/>
    </row>
    <row r="491" spans="1:11">
      <c r="A491" s="31"/>
      <c r="B491" s="32"/>
      <c r="C491" s="32"/>
      <c r="D491" s="32"/>
      <c r="E491" s="32"/>
      <c r="F491" s="32"/>
      <c r="G491" s="33"/>
      <c r="H491" s="34"/>
      <c r="I491" s="35"/>
      <c r="K491"/>
    </row>
    <row r="492" spans="1:11">
      <c r="A492" s="31"/>
      <c r="B492" s="32"/>
      <c r="C492" s="32"/>
      <c r="D492" s="32"/>
      <c r="E492" s="32"/>
      <c r="F492" s="32"/>
      <c r="G492" s="33"/>
      <c r="H492" s="34"/>
      <c r="I492" s="35"/>
      <c r="K492"/>
    </row>
    <row r="493" spans="1:11">
      <c r="A493" s="31"/>
      <c r="B493" s="32"/>
      <c r="C493" s="32"/>
      <c r="D493" s="32"/>
      <c r="E493" s="32"/>
      <c r="F493" s="32"/>
      <c r="G493" s="33"/>
      <c r="H493" s="34"/>
      <c r="I493" s="35"/>
      <c r="K493"/>
    </row>
    <row r="494" spans="1:11">
      <c r="A494" s="31"/>
      <c r="B494" s="32"/>
      <c r="C494" s="32"/>
      <c r="D494" s="32"/>
      <c r="E494" s="32"/>
      <c r="F494" s="32"/>
      <c r="G494" s="33"/>
      <c r="H494" s="34"/>
      <c r="I494" s="35"/>
      <c r="K494"/>
    </row>
    <row r="495" spans="1:11">
      <c r="A495" s="31"/>
      <c r="B495" s="32"/>
      <c r="C495" s="32"/>
      <c r="D495" s="32"/>
      <c r="E495" s="32"/>
      <c r="F495" s="32"/>
      <c r="G495" s="33"/>
      <c r="H495" s="34"/>
      <c r="I495" s="35"/>
      <c r="K495"/>
    </row>
    <row r="496" spans="1:11">
      <c r="A496" s="31"/>
      <c r="B496" s="32"/>
      <c r="C496" s="32"/>
      <c r="D496" s="32"/>
      <c r="E496" s="32"/>
      <c r="F496" s="32"/>
      <c r="G496" s="33"/>
      <c r="H496" s="34"/>
      <c r="I496" s="35"/>
      <c r="K496"/>
    </row>
    <row r="497" spans="1:11">
      <c r="A497" s="31"/>
      <c r="B497" s="32"/>
      <c r="C497" s="32"/>
      <c r="D497" s="32"/>
      <c r="E497" s="32"/>
      <c r="F497" s="32"/>
      <c r="G497" s="33"/>
      <c r="H497" s="34"/>
      <c r="I497" s="35"/>
      <c r="K497"/>
    </row>
    <row r="498" spans="1:11">
      <c r="A498" s="31"/>
      <c r="B498" s="32"/>
      <c r="C498" s="32"/>
      <c r="D498" s="32"/>
      <c r="E498" s="32"/>
      <c r="F498" s="32"/>
      <c r="G498" s="33"/>
      <c r="H498" s="34"/>
      <c r="I498" s="35"/>
      <c r="K498"/>
    </row>
    <row r="499" spans="1:11">
      <c r="A499" s="31"/>
      <c r="B499" s="32"/>
      <c r="C499" s="32"/>
      <c r="D499" s="32"/>
      <c r="E499" s="32"/>
      <c r="F499" s="32"/>
      <c r="G499" s="33"/>
      <c r="H499" s="34"/>
      <c r="I499" s="35"/>
      <c r="K499"/>
    </row>
    <row r="500" spans="1:11">
      <c r="A500" s="31"/>
      <c r="B500" s="32"/>
      <c r="C500" s="32"/>
      <c r="D500" s="32"/>
      <c r="E500" s="32"/>
      <c r="F500" s="32"/>
      <c r="G500" s="33"/>
      <c r="H500" s="34"/>
      <c r="I500" s="35"/>
      <c r="K500"/>
    </row>
    <row r="501" spans="1:11">
      <c r="A501" s="31"/>
      <c r="B501" s="32"/>
      <c r="C501" s="32"/>
      <c r="D501" s="32"/>
      <c r="E501" s="32"/>
      <c r="F501" s="32"/>
      <c r="G501" s="33"/>
      <c r="H501" s="34"/>
      <c r="I501" s="35"/>
      <c r="K501"/>
    </row>
    <row r="502" spans="1:11">
      <c r="A502" s="31"/>
      <c r="B502" s="32"/>
      <c r="C502" s="32"/>
      <c r="D502" s="32"/>
      <c r="E502" s="32"/>
      <c r="F502" s="32"/>
      <c r="G502" s="33"/>
      <c r="H502" s="34"/>
      <c r="I502" s="35"/>
      <c r="K502"/>
    </row>
    <row r="503" spans="1:11">
      <c r="A503" s="31"/>
      <c r="B503" s="32"/>
      <c r="C503" s="32"/>
      <c r="D503" s="32"/>
      <c r="E503" s="32"/>
      <c r="F503" s="32"/>
      <c r="G503" s="33"/>
      <c r="H503" s="34"/>
      <c r="I503" s="35"/>
      <c r="K503"/>
    </row>
    <row r="504" spans="1:11">
      <c r="A504" s="31"/>
      <c r="B504" s="32"/>
      <c r="C504" s="32"/>
      <c r="D504" s="32"/>
      <c r="E504" s="32"/>
      <c r="F504" s="32"/>
      <c r="G504" s="33"/>
      <c r="H504" s="34"/>
      <c r="I504" s="35"/>
      <c r="K504"/>
    </row>
    <row r="505" spans="1:11">
      <c r="A505" s="31"/>
      <c r="B505" s="32"/>
      <c r="C505" s="32"/>
      <c r="D505" s="32"/>
      <c r="E505" s="32"/>
      <c r="F505" s="32"/>
      <c r="G505" s="33"/>
      <c r="H505" s="34"/>
      <c r="I505" s="35"/>
      <c r="K505"/>
    </row>
    <row r="506" spans="1:11">
      <c r="A506" s="31"/>
      <c r="B506" s="32"/>
      <c r="C506" s="32"/>
      <c r="D506" s="32"/>
      <c r="E506" s="32"/>
      <c r="F506" s="32"/>
      <c r="G506" s="33"/>
      <c r="H506" s="34"/>
      <c r="I506" s="35"/>
      <c r="K506"/>
    </row>
    <row r="507" spans="1:11">
      <c r="K507"/>
    </row>
    <row r="508" spans="1:11">
      <c r="K508"/>
    </row>
    <row r="509" spans="1:11">
      <c r="K509"/>
    </row>
    <row r="510" spans="1:11">
      <c r="K510"/>
    </row>
    <row r="511" spans="1:11">
      <c r="K511"/>
    </row>
    <row r="512" spans="1:11">
      <c r="K512"/>
    </row>
    <row r="513" customFormat="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512"/>
  <sheetViews>
    <sheetView workbookViewId="0">
      <selection activeCell="D16" sqref="D16"/>
    </sheetView>
  </sheetViews>
  <sheetFormatPr defaultRowHeight="15"/>
  <cols>
    <col min="1" max="1" width="26.42578125" style="23" customWidth="1"/>
    <col min="2" max="2" width="8.5703125" style="24" customWidth="1"/>
    <col min="3" max="3" width="9.140625" style="24"/>
    <col min="4" max="4" width="14.28515625" style="24" customWidth="1"/>
    <col min="5" max="5" width="12" style="24" customWidth="1"/>
    <col min="6" max="6" width="14.85546875" style="51" customWidth="1"/>
    <col min="7" max="7" width="13.140625" style="52" customWidth="1"/>
    <col min="8" max="8" width="15.5703125" style="52" customWidth="1"/>
    <col min="9" max="9" width="14.28515625" style="53" customWidth="1"/>
    <col min="11" max="11" width="9.140625" style="22"/>
  </cols>
  <sheetData>
    <row r="1" spans="1:11">
      <c r="A1" s="17" t="s">
        <v>81</v>
      </c>
      <c r="B1" s="18" t="s">
        <v>82</v>
      </c>
      <c r="C1" s="18" t="s">
        <v>83</v>
      </c>
      <c r="D1" s="18" t="s">
        <v>84</v>
      </c>
      <c r="E1" s="18" t="s">
        <v>85</v>
      </c>
      <c r="F1" s="48" t="s">
        <v>86</v>
      </c>
      <c r="G1" s="49" t="s">
        <v>87</v>
      </c>
      <c r="H1" s="49" t="s">
        <v>88</v>
      </c>
      <c r="I1" s="50" t="s">
        <v>89</v>
      </c>
    </row>
    <row r="2" spans="1:11">
      <c r="A2" s="17" t="s">
        <v>116</v>
      </c>
      <c r="B2" s="18"/>
      <c r="C2" s="18"/>
      <c r="D2" s="18"/>
      <c r="E2" s="18"/>
      <c r="F2" s="48"/>
      <c r="G2" s="49"/>
      <c r="H2" s="49"/>
      <c r="I2" s="50"/>
    </row>
    <row r="3" spans="1:11" ht="18" customHeight="1">
      <c r="A3" s="23" t="s">
        <v>95</v>
      </c>
      <c r="B3" s="24" t="s">
        <v>92</v>
      </c>
      <c r="C3" s="24">
        <v>52</v>
      </c>
      <c r="D3" s="24">
        <v>6</v>
      </c>
      <c r="E3" s="24">
        <v>3.6</v>
      </c>
      <c r="F3" s="51">
        <f>C3*D3*E3</f>
        <v>1123.2</v>
      </c>
      <c r="G3" s="52">
        <v>1.575</v>
      </c>
      <c r="H3" s="52">
        <f>F3*G3</f>
        <v>1769.04</v>
      </c>
      <c r="I3" s="53">
        <f>H3+H3*10%</f>
        <v>1945.944</v>
      </c>
    </row>
    <row r="4" spans="1:11" ht="18.75" customHeight="1">
      <c r="A4" s="23" t="s">
        <v>97</v>
      </c>
      <c r="B4" s="24" t="s">
        <v>92</v>
      </c>
      <c r="C4" s="24">
        <v>9</v>
      </c>
      <c r="D4" s="24">
        <v>16</v>
      </c>
      <c r="E4" s="24">
        <v>1.6</v>
      </c>
      <c r="F4" s="51">
        <f>C4*D4*E4</f>
        <v>230.4</v>
      </c>
      <c r="G4" s="52">
        <v>0.3916</v>
      </c>
      <c r="H4" s="52">
        <f>F4*G4</f>
        <v>90.224640000000008</v>
      </c>
      <c r="I4" s="53">
        <f>H4+H4*10%</f>
        <v>99.247104000000007</v>
      </c>
    </row>
    <row r="5" spans="1:11" ht="20.25" customHeight="1">
      <c r="A5" s="17" t="s">
        <v>65</v>
      </c>
    </row>
    <row r="6" spans="1:11" ht="17.25" customHeight="1">
      <c r="A6" s="23" t="s">
        <v>117</v>
      </c>
      <c r="B6" s="24" t="s">
        <v>92</v>
      </c>
      <c r="D6" s="24">
        <v>6</v>
      </c>
      <c r="E6" s="24">
        <v>98</v>
      </c>
      <c r="F6" s="51">
        <v>588</v>
      </c>
      <c r="G6" s="52">
        <v>1.575</v>
      </c>
      <c r="H6" s="52">
        <f>F6*G6</f>
        <v>926.1</v>
      </c>
      <c r="I6" s="53">
        <f>H6+H6*10%</f>
        <v>1018.71</v>
      </c>
    </row>
    <row r="7" spans="1:11" ht="16.5" customHeight="1">
      <c r="A7" s="23" t="s">
        <v>118</v>
      </c>
      <c r="B7" s="24" t="s">
        <v>92</v>
      </c>
      <c r="D7" s="24">
        <v>2</v>
      </c>
      <c r="E7" s="24">
        <v>156</v>
      </c>
      <c r="F7" s="51">
        <v>312</v>
      </c>
      <c r="G7" s="52">
        <v>1.575</v>
      </c>
      <c r="H7" s="52">
        <f>F7*G7</f>
        <v>491.4</v>
      </c>
      <c r="I7" s="53">
        <f>H7+H7*10%</f>
        <v>540.54</v>
      </c>
    </row>
    <row r="8" spans="1:11" ht="18.75" customHeight="1">
      <c r="A8" s="23" t="s">
        <v>119</v>
      </c>
      <c r="B8" s="24" t="s">
        <v>92</v>
      </c>
      <c r="D8" s="24">
        <v>2</v>
      </c>
      <c r="E8" s="24">
        <v>48</v>
      </c>
      <c r="F8" s="51">
        <f>D8*E8</f>
        <v>96</v>
      </c>
      <c r="G8" s="52">
        <v>1.575</v>
      </c>
      <c r="H8" s="52">
        <f>F8*G8</f>
        <v>151.19999999999999</v>
      </c>
      <c r="I8" s="53">
        <f>H8+H8*10%</f>
        <v>166.32</v>
      </c>
    </row>
    <row r="9" spans="1:11" ht="18.75" customHeight="1">
      <c r="A9" s="23" t="s">
        <v>120</v>
      </c>
      <c r="B9" s="24" t="s">
        <v>92</v>
      </c>
      <c r="D9" s="51">
        <v>1510</v>
      </c>
      <c r="E9" s="24">
        <v>1.6</v>
      </c>
      <c r="F9" s="51">
        <f>D9*E9</f>
        <v>2416</v>
      </c>
      <c r="G9" s="52">
        <v>0.3916</v>
      </c>
      <c r="H9" s="52">
        <f>F9*G9</f>
        <v>946.10559999999998</v>
      </c>
      <c r="I9" s="53">
        <f>H9+H9*10%</f>
        <v>1040.7161599999999</v>
      </c>
    </row>
    <row r="10" spans="1:11" ht="19.5" customHeight="1">
      <c r="A10" s="17" t="s">
        <v>121</v>
      </c>
      <c r="B10" s="18" t="s">
        <v>92</v>
      </c>
      <c r="C10" s="18"/>
      <c r="D10" s="18"/>
      <c r="E10" s="18"/>
      <c r="F10" s="48"/>
      <c r="G10" s="49"/>
      <c r="H10" s="49">
        <f>SUM(H6:H9)+H3-H9</f>
        <v>3337.7400000000007</v>
      </c>
      <c r="I10" s="54">
        <f>SUM(I6:I8)+I3</f>
        <v>3671.5140000000001</v>
      </c>
    </row>
    <row r="11" spans="1:11" ht="19.5" customHeight="1">
      <c r="A11" s="23" t="s">
        <v>122</v>
      </c>
      <c r="B11" s="55" t="s">
        <v>92</v>
      </c>
      <c r="C11" s="18"/>
      <c r="D11" s="55">
        <v>2</v>
      </c>
      <c r="E11" s="24">
        <v>156</v>
      </c>
      <c r="F11" s="56">
        <f>D11*E11</f>
        <v>312</v>
      </c>
      <c r="G11" s="52">
        <v>1.208</v>
      </c>
      <c r="H11" s="57">
        <f>F11*G11</f>
        <v>376.89600000000002</v>
      </c>
      <c r="I11" s="58">
        <f>H11+H11*10%</f>
        <v>414.5856</v>
      </c>
    </row>
    <row r="12" spans="1:11" ht="21" customHeight="1">
      <c r="A12" s="23" t="s">
        <v>123</v>
      </c>
      <c r="B12" s="24" t="s">
        <v>92</v>
      </c>
      <c r="D12" s="24">
        <v>2</v>
      </c>
      <c r="E12" s="24">
        <v>48</v>
      </c>
      <c r="F12" s="51">
        <f>D12*E12</f>
        <v>96</v>
      </c>
      <c r="G12" s="52">
        <v>1.208</v>
      </c>
      <c r="H12" s="52">
        <f>F12*G12</f>
        <v>115.96799999999999</v>
      </c>
      <c r="I12" s="53">
        <f>H12+H12*10%</f>
        <v>127.56479999999999</v>
      </c>
    </row>
    <row r="13" spans="1:11" ht="21" customHeight="1">
      <c r="A13" s="17" t="s">
        <v>124</v>
      </c>
      <c r="B13" s="18" t="s">
        <v>92</v>
      </c>
      <c r="C13" s="18"/>
      <c r="D13" s="18"/>
      <c r="E13" s="18"/>
      <c r="F13" s="48"/>
      <c r="G13" s="49"/>
      <c r="H13" s="49">
        <f>SUM(H11:H12)</f>
        <v>492.86400000000003</v>
      </c>
      <c r="I13" s="54">
        <f>SUM(I11:I12)</f>
        <v>542.15039999999999</v>
      </c>
    </row>
    <row r="14" spans="1:11" ht="21" customHeight="1">
      <c r="A14" s="17" t="s">
        <v>125</v>
      </c>
      <c r="B14" s="18" t="s">
        <v>92</v>
      </c>
      <c r="C14" s="18"/>
      <c r="D14" s="18"/>
      <c r="E14" s="18"/>
      <c r="F14" s="48"/>
      <c r="G14" s="49"/>
      <c r="H14" s="49">
        <f>H4+H9</f>
        <v>1036.33024</v>
      </c>
      <c r="I14" s="54">
        <f>I4+I9</f>
        <v>1139.963264</v>
      </c>
    </row>
    <row r="15" spans="1:11" ht="21" customHeight="1">
      <c r="A15" s="31"/>
      <c r="B15" s="32"/>
      <c r="C15" s="32"/>
      <c r="D15" s="32"/>
      <c r="E15" s="32"/>
      <c r="F15" s="59"/>
      <c r="G15" s="60"/>
      <c r="H15" s="60"/>
      <c r="I15" s="61"/>
      <c r="J15" s="29"/>
      <c r="K15" s="30"/>
    </row>
    <row r="16" spans="1:11" ht="21" customHeight="1">
      <c r="A16" s="31"/>
      <c r="B16" s="32"/>
      <c r="C16" s="32"/>
      <c r="D16" s="32"/>
      <c r="E16" s="32"/>
      <c r="F16" s="59"/>
      <c r="G16" s="60"/>
      <c r="H16" s="60"/>
      <c r="I16" s="61"/>
      <c r="J16" s="29"/>
      <c r="K16" s="30"/>
    </row>
    <row r="17" spans="1:11" ht="21" customHeight="1">
      <c r="A17" s="31"/>
      <c r="B17" s="32"/>
      <c r="C17" s="32"/>
      <c r="D17" s="32"/>
      <c r="E17" s="32"/>
      <c r="F17" s="59"/>
      <c r="G17" s="60"/>
      <c r="H17" s="60"/>
      <c r="I17" s="61"/>
    </row>
    <row r="18" spans="1:11">
      <c r="A18" s="31"/>
      <c r="B18" s="32"/>
      <c r="C18" s="32"/>
      <c r="D18" s="32"/>
      <c r="E18" s="32"/>
      <c r="F18" s="59"/>
      <c r="G18" s="60"/>
      <c r="H18" s="60"/>
      <c r="I18" s="61"/>
      <c r="K18"/>
    </row>
    <row r="19" spans="1:11">
      <c r="A19" s="31"/>
      <c r="B19" s="32"/>
      <c r="C19" s="32"/>
      <c r="D19" s="32"/>
      <c r="E19" s="32"/>
      <c r="F19" s="59"/>
      <c r="G19" s="60"/>
      <c r="H19" s="60"/>
      <c r="I19" s="61"/>
      <c r="K19"/>
    </row>
    <row r="20" spans="1:11">
      <c r="A20" s="31"/>
      <c r="B20" s="32"/>
      <c r="C20" s="32"/>
      <c r="D20" s="32"/>
      <c r="E20" s="32"/>
      <c r="F20" s="59"/>
      <c r="G20" s="60"/>
      <c r="H20" s="60"/>
      <c r="I20" s="61"/>
      <c r="K20"/>
    </row>
    <row r="21" spans="1:11">
      <c r="A21" s="31"/>
      <c r="B21" s="32"/>
      <c r="C21" s="32"/>
      <c r="D21" s="32"/>
      <c r="E21" s="32"/>
      <c r="F21" s="59"/>
      <c r="G21" s="60"/>
      <c r="H21" s="60"/>
      <c r="I21" s="61"/>
      <c r="K21"/>
    </row>
    <row r="22" spans="1:11">
      <c r="A22" s="31"/>
      <c r="B22" s="32"/>
      <c r="C22" s="32"/>
      <c r="D22" s="32"/>
      <c r="E22" s="32"/>
      <c r="F22" s="59"/>
      <c r="G22" s="60"/>
      <c r="H22" s="60"/>
      <c r="I22" s="61"/>
      <c r="K22"/>
    </row>
    <row r="23" spans="1:11">
      <c r="A23" s="31"/>
      <c r="B23" s="32"/>
      <c r="C23" s="32"/>
      <c r="D23" s="32"/>
      <c r="E23" s="32"/>
      <c r="F23" s="59"/>
      <c r="G23" s="60"/>
      <c r="H23" s="60"/>
      <c r="I23" s="61"/>
      <c r="K23"/>
    </row>
    <row r="24" spans="1:11">
      <c r="A24" s="31"/>
      <c r="B24" s="32"/>
      <c r="C24" s="32"/>
      <c r="D24" s="32"/>
      <c r="E24" s="32"/>
      <c r="F24" s="59"/>
      <c r="G24" s="60"/>
      <c r="H24" s="60"/>
      <c r="I24" s="61"/>
      <c r="K24"/>
    </row>
    <row r="25" spans="1:11">
      <c r="A25" s="31"/>
      <c r="B25" s="32"/>
      <c r="C25" s="32"/>
      <c r="D25" s="32"/>
      <c r="E25" s="32"/>
      <c r="F25" s="59"/>
      <c r="G25" s="60"/>
      <c r="H25" s="60"/>
      <c r="I25" s="61"/>
      <c r="K25"/>
    </row>
    <row r="26" spans="1:11">
      <c r="A26" s="31"/>
      <c r="B26" s="32"/>
      <c r="C26" s="32"/>
      <c r="D26" s="32"/>
      <c r="E26" s="32"/>
      <c r="F26" s="59"/>
      <c r="G26" s="60"/>
      <c r="H26" s="60"/>
      <c r="I26" s="61"/>
      <c r="K26"/>
    </row>
    <row r="27" spans="1:11">
      <c r="A27" s="31"/>
      <c r="B27" s="32"/>
      <c r="C27" s="32"/>
      <c r="D27" s="32"/>
      <c r="E27" s="32"/>
      <c r="F27" s="59"/>
      <c r="G27" s="60"/>
      <c r="H27" s="60"/>
      <c r="I27" s="61"/>
      <c r="K27"/>
    </row>
    <row r="28" spans="1:11">
      <c r="A28" s="31"/>
      <c r="B28" s="32"/>
      <c r="C28" s="32"/>
      <c r="D28" s="32"/>
      <c r="E28" s="32"/>
      <c r="F28" s="59"/>
      <c r="G28" s="60"/>
      <c r="H28" s="60"/>
      <c r="I28" s="61"/>
      <c r="K28"/>
    </row>
    <row r="29" spans="1:11">
      <c r="A29" s="31"/>
      <c r="B29" s="32"/>
      <c r="C29" s="32"/>
      <c r="D29" s="32"/>
      <c r="E29" s="32"/>
      <c r="F29" s="59"/>
      <c r="G29" s="60"/>
      <c r="H29" s="60"/>
      <c r="I29" s="61"/>
      <c r="K29"/>
    </row>
    <row r="30" spans="1:11">
      <c r="A30" s="31"/>
      <c r="B30" s="32"/>
      <c r="C30" s="32"/>
      <c r="D30" s="32"/>
      <c r="E30" s="32"/>
      <c r="F30" s="59"/>
      <c r="G30" s="60"/>
      <c r="H30" s="60"/>
      <c r="I30" s="61"/>
      <c r="K30"/>
    </row>
    <row r="31" spans="1:11">
      <c r="A31" s="31"/>
      <c r="B31" s="32"/>
      <c r="C31" s="32"/>
      <c r="D31" s="32"/>
      <c r="E31" s="32"/>
      <c r="F31" s="59"/>
      <c r="G31" s="60"/>
      <c r="H31" s="60"/>
      <c r="I31" s="61"/>
      <c r="K31"/>
    </row>
    <row r="32" spans="1:11">
      <c r="A32" s="31"/>
      <c r="B32" s="32"/>
      <c r="C32" s="32"/>
      <c r="D32" s="32"/>
      <c r="E32" s="32"/>
      <c r="F32" s="59"/>
      <c r="G32" s="60"/>
      <c r="H32" s="60"/>
      <c r="I32" s="61"/>
      <c r="K32"/>
    </row>
    <row r="33" spans="1:11">
      <c r="A33" s="31"/>
      <c r="B33" s="32"/>
      <c r="C33" s="32"/>
      <c r="D33" s="32"/>
      <c r="E33" s="32"/>
      <c r="F33" s="59"/>
      <c r="G33" s="60"/>
      <c r="H33" s="60"/>
      <c r="I33" s="61"/>
      <c r="K33"/>
    </row>
    <row r="34" spans="1:11">
      <c r="A34" s="31"/>
      <c r="B34" s="32"/>
      <c r="C34" s="32"/>
      <c r="D34" s="32"/>
      <c r="E34" s="32"/>
      <c r="F34" s="59"/>
      <c r="G34" s="60"/>
      <c r="H34" s="60"/>
      <c r="I34" s="61"/>
      <c r="K34"/>
    </row>
    <row r="35" spans="1:11">
      <c r="A35" s="31"/>
      <c r="B35" s="32"/>
      <c r="C35" s="32"/>
      <c r="D35" s="32"/>
      <c r="E35" s="32"/>
      <c r="F35" s="59"/>
      <c r="G35" s="60"/>
      <c r="H35" s="60"/>
      <c r="I35" s="61"/>
      <c r="K35"/>
    </row>
    <row r="36" spans="1:11">
      <c r="A36" s="31"/>
      <c r="B36" s="32"/>
      <c r="C36" s="32"/>
      <c r="D36" s="32"/>
      <c r="E36" s="32"/>
      <c r="F36" s="59"/>
      <c r="G36" s="60"/>
      <c r="H36" s="60"/>
      <c r="I36" s="61"/>
      <c r="K36"/>
    </row>
    <row r="37" spans="1:11">
      <c r="A37" s="31"/>
      <c r="B37" s="32"/>
      <c r="C37" s="32"/>
      <c r="D37" s="32"/>
      <c r="E37" s="32"/>
      <c r="F37" s="59"/>
      <c r="G37" s="60"/>
      <c r="H37" s="60"/>
      <c r="I37" s="61"/>
      <c r="K37"/>
    </row>
    <row r="38" spans="1:11">
      <c r="A38" s="31"/>
      <c r="B38" s="32"/>
      <c r="C38" s="32"/>
      <c r="D38" s="32"/>
      <c r="E38" s="32"/>
      <c r="F38" s="59"/>
      <c r="G38" s="60"/>
      <c r="H38" s="60"/>
      <c r="I38" s="61"/>
      <c r="K38"/>
    </row>
    <row r="39" spans="1:11">
      <c r="A39" s="31"/>
      <c r="B39" s="32"/>
      <c r="C39" s="32"/>
      <c r="D39" s="32"/>
      <c r="E39" s="32"/>
      <c r="F39" s="59"/>
      <c r="G39" s="60"/>
      <c r="H39" s="60"/>
      <c r="I39" s="61"/>
      <c r="K39"/>
    </row>
    <row r="40" spans="1:11">
      <c r="A40" s="31"/>
      <c r="B40" s="32"/>
      <c r="C40" s="32"/>
      <c r="D40" s="32"/>
      <c r="E40" s="32"/>
      <c r="F40" s="59"/>
      <c r="G40" s="60"/>
      <c r="H40" s="60"/>
      <c r="I40" s="61"/>
      <c r="K40"/>
    </row>
    <row r="41" spans="1:11">
      <c r="A41" s="31"/>
      <c r="B41" s="32"/>
      <c r="C41" s="32"/>
      <c r="D41" s="32"/>
      <c r="E41" s="32"/>
      <c r="F41" s="59"/>
      <c r="G41" s="60"/>
      <c r="H41" s="60"/>
      <c r="I41" s="61"/>
      <c r="K41"/>
    </row>
    <row r="42" spans="1:11">
      <c r="A42" s="31"/>
      <c r="B42" s="32"/>
      <c r="C42" s="32"/>
      <c r="D42" s="32"/>
      <c r="E42" s="32"/>
      <c r="F42" s="59"/>
      <c r="G42" s="60"/>
      <c r="H42" s="60"/>
      <c r="I42" s="61"/>
      <c r="K42"/>
    </row>
    <row r="43" spans="1:11">
      <c r="A43" s="31"/>
      <c r="B43" s="32"/>
      <c r="C43" s="32"/>
      <c r="D43" s="32"/>
      <c r="E43" s="32"/>
      <c r="F43" s="59"/>
      <c r="G43" s="60"/>
      <c r="H43" s="60"/>
      <c r="I43" s="61"/>
      <c r="K43"/>
    </row>
    <row r="44" spans="1:11">
      <c r="A44" s="31"/>
      <c r="B44" s="32"/>
      <c r="C44" s="32"/>
      <c r="D44" s="32"/>
      <c r="E44" s="32"/>
      <c r="F44" s="59"/>
      <c r="G44" s="60"/>
      <c r="H44" s="60"/>
      <c r="I44" s="61"/>
      <c r="K44"/>
    </row>
    <row r="45" spans="1:11">
      <c r="A45" s="31"/>
      <c r="B45" s="32"/>
      <c r="C45" s="32"/>
      <c r="D45" s="32"/>
      <c r="E45" s="32"/>
      <c r="F45" s="59"/>
      <c r="G45" s="60"/>
      <c r="H45" s="60"/>
      <c r="I45" s="61"/>
      <c r="K45"/>
    </row>
    <row r="46" spans="1:11">
      <c r="A46" s="31"/>
      <c r="B46" s="32"/>
      <c r="C46" s="32"/>
      <c r="D46" s="32"/>
      <c r="E46" s="32"/>
      <c r="F46" s="59"/>
      <c r="G46" s="60"/>
      <c r="H46" s="60"/>
      <c r="I46" s="61"/>
      <c r="K46"/>
    </row>
    <row r="47" spans="1:11">
      <c r="A47" s="31"/>
      <c r="B47" s="32"/>
      <c r="C47" s="32"/>
      <c r="D47" s="32"/>
      <c r="E47" s="32"/>
      <c r="F47" s="59"/>
      <c r="G47" s="60"/>
      <c r="H47" s="60"/>
      <c r="I47" s="61"/>
      <c r="K47"/>
    </row>
    <row r="48" spans="1:11">
      <c r="A48" s="31"/>
      <c r="B48" s="32"/>
      <c r="C48" s="32"/>
      <c r="D48" s="32"/>
      <c r="E48" s="32"/>
      <c r="F48" s="59"/>
      <c r="G48" s="60"/>
      <c r="H48" s="60"/>
      <c r="I48" s="61"/>
      <c r="K48"/>
    </row>
    <row r="49" spans="1:11">
      <c r="A49" s="31"/>
      <c r="B49" s="32"/>
      <c r="C49" s="32"/>
      <c r="D49" s="32"/>
      <c r="E49" s="32"/>
      <c r="F49" s="59"/>
      <c r="G49" s="60"/>
      <c r="H49" s="60"/>
      <c r="I49" s="61"/>
      <c r="K49"/>
    </row>
    <row r="50" spans="1:11">
      <c r="A50" s="31"/>
      <c r="B50" s="32"/>
      <c r="C50" s="32"/>
      <c r="D50" s="32"/>
      <c r="E50" s="32"/>
      <c r="F50" s="59"/>
      <c r="G50" s="60"/>
      <c r="H50" s="60"/>
      <c r="I50" s="61"/>
      <c r="K50"/>
    </row>
    <row r="51" spans="1:11">
      <c r="A51" s="31"/>
      <c r="B51" s="32"/>
      <c r="C51" s="32"/>
      <c r="D51" s="32"/>
      <c r="E51" s="32"/>
      <c r="F51" s="59"/>
      <c r="G51" s="60"/>
      <c r="H51" s="60"/>
      <c r="I51" s="61"/>
      <c r="K51"/>
    </row>
    <row r="52" spans="1:11">
      <c r="A52" s="31"/>
      <c r="B52" s="32"/>
      <c r="C52" s="32"/>
      <c r="D52" s="32"/>
      <c r="E52" s="32"/>
      <c r="F52" s="59"/>
      <c r="G52" s="60"/>
      <c r="H52" s="60"/>
      <c r="I52" s="61"/>
      <c r="K52"/>
    </row>
    <row r="53" spans="1:11">
      <c r="A53" s="31"/>
      <c r="B53" s="32"/>
      <c r="C53" s="32"/>
      <c r="D53" s="32"/>
      <c r="E53" s="32"/>
      <c r="F53" s="59"/>
      <c r="G53" s="60"/>
      <c r="H53" s="60"/>
      <c r="I53" s="61"/>
      <c r="K53"/>
    </row>
    <row r="54" spans="1:11">
      <c r="A54" s="31"/>
      <c r="B54" s="32"/>
      <c r="C54" s="32"/>
      <c r="D54" s="32"/>
      <c r="E54" s="32"/>
      <c r="F54" s="59"/>
      <c r="G54" s="60"/>
      <c r="H54" s="60"/>
      <c r="I54" s="61"/>
      <c r="K54"/>
    </row>
    <row r="55" spans="1:11">
      <c r="A55" s="31"/>
      <c r="B55" s="32"/>
      <c r="C55" s="32"/>
      <c r="D55" s="32"/>
      <c r="E55" s="32"/>
      <c r="F55" s="59"/>
      <c r="G55" s="60"/>
      <c r="H55" s="60"/>
      <c r="I55" s="61"/>
      <c r="K55"/>
    </row>
    <row r="56" spans="1:11">
      <c r="A56" s="31"/>
      <c r="B56" s="32"/>
      <c r="C56" s="32"/>
      <c r="D56" s="32"/>
      <c r="E56" s="32"/>
      <c r="F56" s="59"/>
      <c r="G56" s="60"/>
      <c r="H56" s="60"/>
      <c r="I56" s="61"/>
      <c r="K56"/>
    </row>
    <row r="57" spans="1:11">
      <c r="A57" s="31"/>
      <c r="B57" s="32"/>
      <c r="C57" s="32"/>
      <c r="D57" s="32"/>
      <c r="E57" s="32"/>
      <c r="F57" s="59"/>
      <c r="G57" s="60"/>
      <c r="H57" s="60"/>
      <c r="I57" s="61"/>
      <c r="K57"/>
    </row>
    <row r="58" spans="1:11">
      <c r="A58" s="31"/>
      <c r="B58" s="32"/>
      <c r="C58" s="32"/>
      <c r="D58" s="32"/>
      <c r="E58" s="32"/>
      <c r="F58" s="59"/>
      <c r="G58" s="60"/>
      <c r="H58" s="60"/>
      <c r="I58" s="61"/>
      <c r="K58"/>
    </row>
    <row r="59" spans="1:11">
      <c r="A59" s="31"/>
      <c r="B59" s="32"/>
      <c r="C59" s="32"/>
      <c r="D59" s="32"/>
      <c r="E59" s="32"/>
      <c r="F59" s="59"/>
      <c r="G59" s="60"/>
      <c r="H59" s="60"/>
      <c r="I59" s="61"/>
      <c r="K59"/>
    </row>
    <row r="60" spans="1:11">
      <c r="A60" s="31"/>
      <c r="B60" s="32"/>
      <c r="C60" s="32"/>
      <c r="D60" s="32"/>
      <c r="E60" s="32"/>
      <c r="F60" s="59"/>
      <c r="G60" s="60"/>
      <c r="H60" s="60"/>
      <c r="I60" s="61"/>
      <c r="K60"/>
    </row>
    <row r="61" spans="1:11">
      <c r="A61" s="31"/>
      <c r="B61" s="32"/>
      <c r="C61" s="32"/>
      <c r="D61" s="32"/>
      <c r="E61" s="32"/>
      <c r="F61" s="59"/>
      <c r="G61" s="60"/>
      <c r="H61" s="60"/>
      <c r="I61" s="61"/>
      <c r="K61"/>
    </row>
    <row r="62" spans="1:11">
      <c r="A62" s="31"/>
      <c r="B62" s="32"/>
      <c r="C62" s="32"/>
      <c r="D62" s="32"/>
      <c r="E62" s="32"/>
      <c r="F62" s="59"/>
      <c r="G62" s="60"/>
      <c r="H62" s="60"/>
      <c r="I62" s="61"/>
      <c r="K62"/>
    </row>
    <row r="63" spans="1:11">
      <c r="A63" s="31"/>
      <c r="B63" s="32"/>
      <c r="C63" s="32"/>
      <c r="D63" s="32"/>
      <c r="E63" s="32"/>
      <c r="F63" s="59"/>
      <c r="G63" s="60"/>
      <c r="H63" s="60"/>
      <c r="I63" s="61"/>
      <c r="K63"/>
    </row>
    <row r="64" spans="1:11">
      <c r="A64" s="31"/>
      <c r="B64" s="32"/>
      <c r="C64" s="32"/>
      <c r="D64" s="32"/>
      <c r="E64" s="32"/>
      <c r="F64" s="59"/>
      <c r="G64" s="60"/>
      <c r="H64" s="60"/>
      <c r="I64" s="61"/>
      <c r="K64"/>
    </row>
    <row r="65" spans="1:11">
      <c r="A65" s="31"/>
      <c r="B65" s="32"/>
      <c r="C65" s="32"/>
      <c r="D65" s="32"/>
      <c r="E65" s="32"/>
      <c r="F65" s="59"/>
      <c r="G65" s="60"/>
      <c r="H65" s="60"/>
      <c r="I65" s="61"/>
      <c r="K65"/>
    </row>
    <row r="66" spans="1:11">
      <c r="A66" s="31"/>
      <c r="B66" s="32"/>
      <c r="C66" s="32"/>
      <c r="D66" s="32"/>
      <c r="E66" s="32"/>
      <c r="F66" s="59"/>
      <c r="G66" s="60"/>
      <c r="H66" s="60"/>
      <c r="I66" s="61"/>
      <c r="K66"/>
    </row>
    <row r="67" spans="1:11">
      <c r="A67" s="31"/>
      <c r="B67" s="32"/>
      <c r="C67" s="32"/>
      <c r="D67" s="32"/>
      <c r="E67" s="32"/>
      <c r="F67" s="59"/>
      <c r="G67" s="60"/>
      <c r="H67" s="60"/>
      <c r="I67" s="61"/>
      <c r="K67"/>
    </row>
    <row r="68" spans="1:11">
      <c r="A68" s="31"/>
      <c r="B68" s="32"/>
      <c r="C68" s="32"/>
      <c r="D68" s="32"/>
      <c r="E68" s="32"/>
      <c r="F68" s="59"/>
      <c r="G68" s="60"/>
      <c r="H68" s="60"/>
      <c r="I68" s="61"/>
      <c r="K68"/>
    </row>
    <row r="69" spans="1:11">
      <c r="A69" s="31"/>
      <c r="B69" s="32"/>
      <c r="C69" s="32"/>
      <c r="D69" s="32"/>
      <c r="E69" s="32"/>
      <c r="F69" s="59"/>
      <c r="G69" s="60"/>
      <c r="H69" s="60"/>
      <c r="I69" s="61"/>
      <c r="K69"/>
    </row>
    <row r="70" spans="1:11">
      <c r="A70" s="31"/>
      <c r="B70" s="32"/>
      <c r="C70" s="32"/>
      <c r="D70" s="32"/>
      <c r="E70" s="32"/>
      <c r="F70" s="59"/>
      <c r="G70" s="60"/>
      <c r="H70" s="60"/>
      <c r="I70" s="61"/>
      <c r="K70"/>
    </row>
    <row r="71" spans="1:11">
      <c r="A71" s="31"/>
      <c r="B71" s="32"/>
      <c r="C71" s="32"/>
      <c r="D71" s="32"/>
      <c r="E71" s="32"/>
      <c r="F71" s="59"/>
      <c r="G71" s="60"/>
      <c r="H71" s="60"/>
      <c r="I71" s="61"/>
      <c r="K71"/>
    </row>
    <row r="72" spans="1:11">
      <c r="A72" s="31"/>
      <c r="B72" s="32"/>
      <c r="C72" s="32"/>
      <c r="D72" s="32"/>
      <c r="E72" s="32"/>
      <c r="F72" s="59"/>
      <c r="G72" s="60"/>
      <c r="H72" s="60"/>
      <c r="I72" s="61"/>
      <c r="K72"/>
    </row>
    <row r="73" spans="1:11">
      <c r="A73" s="31"/>
      <c r="B73" s="32"/>
      <c r="C73" s="32"/>
      <c r="D73" s="32"/>
      <c r="E73" s="32"/>
      <c r="F73" s="59"/>
      <c r="G73" s="60"/>
      <c r="H73" s="60"/>
      <c r="I73" s="61"/>
      <c r="K73"/>
    </row>
    <row r="74" spans="1:11">
      <c r="A74" s="31"/>
      <c r="B74" s="32"/>
      <c r="C74" s="32"/>
      <c r="D74" s="32"/>
      <c r="E74" s="32"/>
      <c r="F74" s="59"/>
      <c r="G74" s="60"/>
      <c r="H74" s="60"/>
      <c r="I74" s="61"/>
      <c r="K74"/>
    </row>
    <row r="75" spans="1:11">
      <c r="A75" s="31"/>
      <c r="B75" s="32"/>
      <c r="C75" s="32"/>
      <c r="D75" s="32"/>
      <c r="E75" s="32"/>
      <c r="F75" s="59"/>
      <c r="G75" s="60"/>
      <c r="H75" s="60"/>
      <c r="I75" s="61"/>
      <c r="K75"/>
    </row>
    <row r="76" spans="1:11">
      <c r="A76" s="31"/>
      <c r="B76" s="32"/>
      <c r="C76" s="32"/>
      <c r="D76" s="32"/>
      <c r="E76" s="32"/>
      <c r="F76" s="59"/>
      <c r="G76" s="60"/>
      <c r="H76" s="60"/>
      <c r="I76" s="61"/>
      <c r="K76"/>
    </row>
    <row r="77" spans="1:11">
      <c r="A77" s="31"/>
      <c r="B77" s="32"/>
      <c r="C77" s="32"/>
      <c r="D77" s="32"/>
      <c r="E77" s="32"/>
      <c r="F77" s="59"/>
      <c r="G77" s="60"/>
      <c r="H77" s="60"/>
      <c r="I77" s="61"/>
      <c r="K77"/>
    </row>
    <row r="78" spans="1:11">
      <c r="A78" s="31"/>
      <c r="B78" s="32"/>
      <c r="C78" s="32"/>
      <c r="D78" s="32"/>
      <c r="E78" s="32"/>
      <c r="F78" s="59"/>
      <c r="G78" s="60"/>
      <c r="H78" s="60"/>
      <c r="I78" s="61"/>
      <c r="K78"/>
    </row>
    <row r="79" spans="1:11">
      <c r="A79" s="31"/>
      <c r="B79" s="32"/>
      <c r="C79" s="32"/>
      <c r="D79" s="32"/>
      <c r="E79" s="32"/>
      <c r="F79" s="59"/>
      <c r="G79" s="60"/>
      <c r="H79" s="60"/>
      <c r="I79" s="61"/>
      <c r="K79"/>
    </row>
    <row r="80" spans="1:11">
      <c r="A80" s="31"/>
      <c r="B80" s="32"/>
      <c r="C80" s="32"/>
      <c r="D80" s="32"/>
      <c r="E80" s="32"/>
      <c r="F80" s="59"/>
      <c r="G80" s="60"/>
      <c r="H80" s="60"/>
      <c r="I80" s="61"/>
      <c r="K80"/>
    </row>
    <row r="81" spans="1:11">
      <c r="A81" s="31"/>
      <c r="B81" s="32"/>
      <c r="C81" s="32"/>
      <c r="D81" s="32"/>
      <c r="E81" s="32"/>
      <c r="F81" s="59"/>
      <c r="G81" s="60"/>
      <c r="H81" s="60"/>
      <c r="I81" s="61"/>
      <c r="K81"/>
    </row>
    <row r="82" spans="1:11">
      <c r="A82" s="31"/>
      <c r="B82" s="32"/>
      <c r="C82" s="32"/>
      <c r="D82" s="32"/>
      <c r="E82" s="32"/>
      <c r="F82" s="59"/>
      <c r="G82" s="60"/>
      <c r="H82" s="60"/>
      <c r="I82" s="61"/>
      <c r="K82"/>
    </row>
    <row r="83" spans="1:11">
      <c r="A83" s="31"/>
      <c r="B83" s="32"/>
      <c r="C83" s="32"/>
      <c r="D83" s="32"/>
      <c r="E83" s="32"/>
      <c r="F83" s="59"/>
      <c r="G83" s="60"/>
      <c r="H83" s="60"/>
      <c r="I83" s="61"/>
      <c r="K83"/>
    </row>
    <row r="84" spans="1:11">
      <c r="A84" s="31"/>
      <c r="B84" s="32"/>
      <c r="C84" s="32"/>
      <c r="D84" s="32"/>
      <c r="E84" s="32"/>
      <c r="F84" s="59"/>
      <c r="G84" s="60"/>
      <c r="H84" s="60"/>
      <c r="I84" s="61"/>
      <c r="K84"/>
    </row>
    <row r="85" spans="1:11">
      <c r="A85" s="31"/>
      <c r="B85" s="32"/>
      <c r="C85" s="32"/>
      <c r="D85" s="32"/>
      <c r="E85" s="32"/>
      <c r="F85" s="59"/>
      <c r="G85" s="60"/>
      <c r="H85" s="60"/>
      <c r="I85" s="61"/>
      <c r="K85"/>
    </row>
    <row r="86" spans="1:11">
      <c r="A86" s="31"/>
      <c r="B86" s="32"/>
      <c r="C86" s="32"/>
      <c r="D86" s="32"/>
      <c r="E86" s="32"/>
      <c r="F86" s="59"/>
      <c r="G86" s="60"/>
      <c r="H86" s="60"/>
      <c r="I86" s="61"/>
      <c r="K86"/>
    </row>
    <row r="87" spans="1:11">
      <c r="A87" s="31"/>
      <c r="B87" s="32"/>
      <c r="C87" s="32"/>
      <c r="D87" s="32"/>
      <c r="E87" s="32"/>
      <c r="F87" s="59"/>
      <c r="G87" s="60"/>
      <c r="H87" s="60"/>
      <c r="I87" s="61"/>
      <c r="K87"/>
    </row>
    <row r="88" spans="1:11">
      <c r="A88" s="31"/>
      <c r="B88" s="32"/>
      <c r="C88" s="32"/>
      <c r="D88" s="32"/>
      <c r="E88" s="32"/>
      <c r="F88" s="59"/>
      <c r="G88" s="60"/>
      <c r="H88" s="60"/>
      <c r="I88" s="61"/>
      <c r="K88"/>
    </row>
    <row r="89" spans="1:11">
      <c r="A89" s="31"/>
      <c r="B89" s="32"/>
      <c r="C89" s="32"/>
      <c r="D89" s="32"/>
      <c r="E89" s="32"/>
      <c r="F89" s="59"/>
      <c r="G89" s="60"/>
      <c r="H89" s="60"/>
      <c r="I89" s="61"/>
      <c r="K89"/>
    </row>
    <row r="90" spans="1:11">
      <c r="A90" s="31"/>
      <c r="B90" s="32"/>
      <c r="C90" s="32"/>
      <c r="D90" s="32"/>
      <c r="E90" s="32"/>
      <c r="F90" s="59"/>
      <c r="G90" s="60"/>
      <c r="H90" s="60"/>
      <c r="I90" s="61"/>
      <c r="K90"/>
    </row>
    <row r="91" spans="1:11">
      <c r="A91" s="31"/>
      <c r="B91" s="32"/>
      <c r="C91" s="32"/>
      <c r="D91" s="32"/>
      <c r="E91" s="32"/>
      <c r="F91" s="59"/>
      <c r="G91" s="60"/>
      <c r="H91" s="60"/>
      <c r="I91" s="61"/>
      <c r="K91"/>
    </row>
    <row r="92" spans="1:11">
      <c r="A92" s="31"/>
      <c r="B92" s="32"/>
      <c r="C92" s="32"/>
      <c r="D92" s="32"/>
      <c r="E92" s="32"/>
      <c r="F92" s="59"/>
      <c r="G92" s="60"/>
      <c r="H92" s="60"/>
      <c r="I92" s="61"/>
      <c r="K92"/>
    </row>
    <row r="93" spans="1:11">
      <c r="A93" s="31"/>
      <c r="B93" s="32"/>
      <c r="C93" s="32"/>
      <c r="D93" s="32"/>
      <c r="E93" s="32"/>
      <c r="F93" s="59"/>
      <c r="G93" s="60"/>
      <c r="H93" s="60"/>
      <c r="I93" s="61"/>
      <c r="K93"/>
    </row>
    <row r="94" spans="1:11">
      <c r="A94" s="31"/>
      <c r="B94" s="32"/>
      <c r="C94" s="32"/>
      <c r="D94" s="32"/>
      <c r="E94" s="32"/>
      <c r="F94" s="59"/>
      <c r="G94" s="60"/>
      <c r="H94" s="60"/>
      <c r="I94" s="61"/>
      <c r="K94"/>
    </row>
    <row r="95" spans="1:11">
      <c r="A95" s="31"/>
      <c r="B95" s="32"/>
      <c r="C95" s="32"/>
      <c r="D95" s="32"/>
      <c r="E95" s="32"/>
      <c r="F95" s="59"/>
      <c r="G95" s="60"/>
      <c r="H95" s="60"/>
      <c r="I95" s="61"/>
      <c r="K95"/>
    </row>
    <row r="96" spans="1:11">
      <c r="A96" s="31"/>
      <c r="B96" s="32"/>
      <c r="C96" s="32"/>
      <c r="D96" s="32"/>
      <c r="E96" s="32"/>
      <c r="F96" s="59"/>
      <c r="G96" s="60"/>
      <c r="H96" s="60"/>
      <c r="I96" s="61"/>
      <c r="K96"/>
    </row>
    <row r="97" spans="1:11">
      <c r="A97" s="31"/>
      <c r="B97" s="32"/>
      <c r="C97" s="32"/>
      <c r="D97" s="32"/>
      <c r="E97" s="32"/>
      <c r="F97" s="59"/>
      <c r="G97" s="60"/>
      <c r="H97" s="60"/>
      <c r="I97" s="61"/>
      <c r="K97"/>
    </row>
    <row r="98" spans="1:11">
      <c r="A98" s="31"/>
      <c r="B98" s="32"/>
      <c r="C98" s="32"/>
      <c r="D98" s="32"/>
      <c r="E98" s="32"/>
      <c r="F98" s="59"/>
      <c r="G98" s="60"/>
      <c r="H98" s="60"/>
      <c r="I98" s="61"/>
      <c r="K98"/>
    </row>
    <row r="99" spans="1:11">
      <c r="A99" s="31"/>
      <c r="B99" s="32"/>
      <c r="C99" s="32"/>
      <c r="D99" s="32"/>
      <c r="E99" s="32"/>
      <c r="F99" s="59"/>
      <c r="G99" s="60"/>
      <c r="H99" s="60"/>
      <c r="I99" s="61"/>
      <c r="K99"/>
    </row>
    <row r="100" spans="1:11">
      <c r="A100" s="31"/>
      <c r="B100" s="32"/>
      <c r="C100" s="32"/>
      <c r="D100" s="32"/>
      <c r="E100" s="32"/>
      <c r="F100" s="59"/>
      <c r="G100" s="60"/>
      <c r="H100" s="60"/>
      <c r="I100" s="61"/>
      <c r="K100"/>
    </row>
    <row r="101" spans="1:11">
      <c r="A101" s="31"/>
      <c r="B101" s="32"/>
      <c r="C101" s="32"/>
      <c r="D101" s="32"/>
      <c r="E101" s="32"/>
      <c r="F101" s="59"/>
      <c r="G101" s="60"/>
      <c r="H101" s="60"/>
      <c r="I101" s="61"/>
      <c r="K101"/>
    </row>
    <row r="102" spans="1:11">
      <c r="A102" s="31"/>
      <c r="B102" s="32"/>
      <c r="C102" s="32"/>
      <c r="D102" s="32"/>
      <c r="E102" s="32"/>
      <c r="F102" s="59"/>
      <c r="G102" s="60"/>
      <c r="H102" s="60"/>
      <c r="I102" s="61"/>
      <c r="K102"/>
    </row>
    <row r="103" spans="1:11">
      <c r="A103" s="31"/>
      <c r="B103" s="32"/>
      <c r="C103" s="32"/>
      <c r="D103" s="32"/>
      <c r="E103" s="32"/>
      <c r="F103" s="59"/>
      <c r="G103" s="60"/>
      <c r="H103" s="60"/>
      <c r="I103" s="61"/>
      <c r="K103"/>
    </row>
    <row r="104" spans="1:11">
      <c r="A104" s="31"/>
      <c r="B104" s="32"/>
      <c r="C104" s="32"/>
      <c r="D104" s="32"/>
      <c r="E104" s="32"/>
      <c r="F104" s="59"/>
      <c r="G104" s="60"/>
      <c r="H104" s="60"/>
      <c r="I104" s="61"/>
      <c r="K104"/>
    </row>
    <row r="105" spans="1:11">
      <c r="A105" s="31"/>
      <c r="B105" s="32"/>
      <c r="C105" s="32"/>
      <c r="D105" s="32"/>
      <c r="E105" s="32"/>
      <c r="F105" s="59"/>
      <c r="G105" s="60"/>
      <c r="H105" s="60"/>
      <c r="I105" s="61"/>
      <c r="K105"/>
    </row>
    <row r="106" spans="1:11">
      <c r="A106" s="31"/>
      <c r="B106" s="32"/>
      <c r="C106" s="32"/>
      <c r="D106" s="32"/>
      <c r="E106" s="32"/>
      <c r="F106" s="59"/>
      <c r="G106" s="60"/>
      <c r="H106" s="60"/>
      <c r="I106" s="61"/>
      <c r="K106"/>
    </row>
    <row r="107" spans="1:11">
      <c r="A107" s="31"/>
      <c r="B107" s="32"/>
      <c r="C107" s="32"/>
      <c r="D107" s="32"/>
      <c r="E107" s="32"/>
      <c r="F107" s="59"/>
      <c r="G107" s="60"/>
      <c r="H107" s="60"/>
      <c r="I107" s="61"/>
      <c r="K107"/>
    </row>
    <row r="108" spans="1:11">
      <c r="A108" s="31"/>
      <c r="B108" s="32"/>
      <c r="C108" s="32"/>
      <c r="D108" s="32"/>
      <c r="E108" s="32"/>
      <c r="F108" s="59"/>
      <c r="G108" s="60"/>
      <c r="H108" s="60"/>
      <c r="I108" s="61"/>
      <c r="K108"/>
    </row>
    <row r="109" spans="1:11">
      <c r="A109" s="31"/>
      <c r="B109" s="32"/>
      <c r="C109" s="32"/>
      <c r="D109" s="32"/>
      <c r="E109" s="32"/>
      <c r="F109" s="59"/>
      <c r="G109" s="60"/>
      <c r="H109" s="60"/>
      <c r="I109" s="61"/>
      <c r="K109"/>
    </row>
    <row r="110" spans="1:11">
      <c r="A110" s="31"/>
      <c r="B110" s="32"/>
      <c r="C110" s="32"/>
      <c r="D110" s="32"/>
      <c r="E110" s="32"/>
      <c r="F110" s="59"/>
      <c r="G110" s="60"/>
      <c r="H110" s="60"/>
      <c r="I110" s="61"/>
      <c r="K110"/>
    </row>
    <row r="111" spans="1:11">
      <c r="A111" s="31"/>
      <c r="B111" s="32"/>
      <c r="C111" s="32"/>
      <c r="D111" s="32"/>
      <c r="E111" s="32"/>
      <c r="F111" s="59"/>
      <c r="G111" s="60"/>
      <c r="H111" s="60"/>
      <c r="I111" s="61"/>
      <c r="K111"/>
    </row>
    <row r="112" spans="1:11">
      <c r="A112" s="31"/>
      <c r="B112" s="32"/>
      <c r="C112" s="32"/>
      <c r="D112" s="32"/>
      <c r="E112" s="32"/>
      <c r="F112" s="59"/>
      <c r="G112" s="60"/>
      <c r="H112" s="60"/>
      <c r="I112" s="61"/>
      <c r="K112"/>
    </row>
    <row r="113" spans="1:11">
      <c r="A113" s="31"/>
      <c r="B113" s="32"/>
      <c r="C113" s="32"/>
      <c r="D113" s="32"/>
      <c r="E113" s="32"/>
      <c r="F113" s="59"/>
      <c r="G113" s="60"/>
      <c r="H113" s="60"/>
      <c r="I113" s="61"/>
      <c r="K113"/>
    </row>
    <row r="114" spans="1:11">
      <c r="A114" s="31"/>
      <c r="B114" s="32"/>
      <c r="C114" s="32"/>
      <c r="D114" s="32"/>
      <c r="E114" s="32"/>
      <c r="F114" s="59"/>
      <c r="G114" s="60"/>
      <c r="H114" s="60"/>
      <c r="I114" s="61"/>
      <c r="K114"/>
    </row>
    <row r="115" spans="1:11">
      <c r="A115" s="31"/>
      <c r="B115" s="32"/>
      <c r="C115" s="32"/>
      <c r="D115" s="32"/>
      <c r="E115" s="32"/>
      <c r="F115" s="59"/>
      <c r="G115" s="60"/>
      <c r="H115" s="60"/>
      <c r="I115" s="61"/>
      <c r="K115"/>
    </row>
    <row r="116" spans="1:11">
      <c r="A116" s="31"/>
      <c r="B116" s="32"/>
      <c r="C116" s="32"/>
      <c r="D116" s="32"/>
      <c r="E116" s="32"/>
      <c r="F116" s="59"/>
      <c r="G116" s="60"/>
      <c r="H116" s="60"/>
      <c r="I116" s="61"/>
      <c r="K116"/>
    </row>
    <row r="117" spans="1:11">
      <c r="A117" s="31"/>
      <c r="B117" s="32"/>
      <c r="C117" s="32"/>
      <c r="D117" s="32"/>
      <c r="E117" s="32"/>
      <c r="F117" s="59"/>
      <c r="G117" s="60"/>
      <c r="H117" s="60"/>
      <c r="I117" s="61"/>
      <c r="K117"/>
    </row>
    <row r="118" spans="1:11">
      <c r="A118" s="31"/>
      <c r="B118" s="32"/>
      <c r="C118" s="32"/>
      <c r="D118" s="32"/>
      <c r="E118" s="32"/>
      <c r="F118" s="59"/>
      <c r="G118" s="60"/>
      <c r="H118" s="60"/>
      <c r="I118" s="61"/>
      <c r="K118"/>
    </row>
    <row r="119" spans="1:11">
      <c r="A119" s="31"/>
      <c r="B119" s="32"/>
      <c r="C119" s="32"/>
      <c r="D119" s="32"/>
      <c r="E119" s="32"/>
      <c r="F119" s="59"/>
      <c r="G119" s="60"/>
      <c r="H119" s="60"/>
      <c r="I119" s="61"/>
      <c r="K119"/>
    </row>
    <row r="120" spans="1:11">
      <c r="A120" s="31"/>
      <c r="B120" s="32"/>
      <c r="C120" s="32"/>
      <c r="D120" s="32"/>
      <c r="E120" s="32"/>
      <c r="F120" s="59"/>
      <c r="G120" s="60"/>
      <c r="H120" s="60"/>
      <c r="I120" s="61"/>
      <c r="K120"/>
    </row>
    <row r="121" spans="1:11">
      <c r="A121" s="31"/>
      <c r="B121" s="32"/>
      <c r="C121" s="32"/>
      <c r="D121" s="32"/>
      <c r="E121" s="32"/>
      <c r="F121" s="59"/>
      <c r="G121" s="60"/>
      <c r="H121" s="60"/>
      <c r="I121" s="61"/>
      <c r="K121"/>
    </row>
    <row r="122" spans="1:11">
      <c r="A122" s="31"/>
      <c r="B122" s="32"/>
      <c r="C122" s="32"/>
      <c r="D122" s="32"/>
      <c r="E122" s="32"/>
      <c r="F122" s="59"/>
      <c r="G122" s="60"/>
      <c r="H122" s="60"/>
      <c r="I122" s="61"/>
      <c r="K122"/>
    </row>
    <row r="123" spans="1:11">
      <c r="A123" s="31"/>
      <c r="B123" s="32"/>
      <c r="C123" s="32"/>
      <c r="D123" s="32"/>
      <c r="E123" s="32"/>
      <c r="F123" s="59"/>
      <c r="G123" s="60"/>
      <c r="H123" s="60"/>
      <c r="I123" s="61"/>
      <c r="K123"/>
    </row>
    <row r="124" spans="1:11">
      <c r="A124" s="31"/>
      <c r="B124" s="32"/>
      <c r="C124" s="32"/>
      <c r="D124" s="32"/>
      <c r="E124" s="32"/>
      <c r="F124" s="59"/>
      <c r="G124" s="60"/>
      <c r="H124" s="60"/>
      <c r="I124" s="61"/>
      <c r="K124"/>
    </row>
    <row r="125" spans="1:11">
      <c r="A125" s="31"/>
      <c r="B125" s="32"/>
      <c r="C125" s="32"/>
      <c r="D125" s="32"/>
      <c r="E125" s="32"/>
      <c r="F125" s="59"/>
      <c r="G125" s="60"/>
      <c r="H125" s="60"/>
      <c r="I125" s="61"/>
      <c r="K125"/>
    </row>
    <row r="126" spans="1:11">
      <c r="A126" s="31"/>
      <c r="B126" s="32"/>
      <c r="C126" s="32"/>
      <c r="D126" s="32"/>
      <c r="E126" s="32"/>
      <c r="F126" s="59"/>
      <c r="G126" s="60"/>
      <c r="H126" s="60"/>
      <c r="I126" s="61"/>
      <c r="K126"/>
    </row>
    <row r="127" spans="1:11">
      <c r="A127" s="31"/>
      <c r="B127" s="32"/>
      <c r="C127" s="32"/>
      <c r="D127" s="32"/>
      <c r="E127" s="32"/>
      <c r="F127" s="59"/>
      <c r="G127" s="60"/>
      <c r="H127" s="60"/>
      <c r="I127" s="61"/>
      <c r="K127"/>
    </row>
    <row r="128" spans="1:11">
      <c r="A128" s="31"/>
      <c r="B128" s="32"/>
      <c r="C128" s="32"/>
      <c r="D128" s="32"/>
      <c r="E128" s="32"/>
      <c r="F128" s="59"/>
      <c r="G128" s="60"/>
      <c r="H128" s="60"/>
      <c r="I128" s="61"/>
      <c r="K128"/>
    </row>
    <row r="129" spans="1:11">
      <c r="A129" s="31"/>
      <c r="B129" s="32"/>
      <c r="C129" s="32"/>
      <c r="D129" s="32"/>
      <c r="E129" s="32"/>
      <c r="F129" s="59"/>
      <c r="G129" s="60"/>
      <c r="H129" s="60"/>
      <c r="I129" s="61"/>
      <c r="K129"/>
    </row>
    <row r="130" spans="1:11">
      <c r="A130" s="31"/>
      <c r="B130" s="32"/>
      <c r="C130" s="32"/>
      <c r="D130" s="32"/>
      <c r="E130" s="32"/>
      <c r="F130" s="59"/>
      <c r="G130" s="60"/>
      <c r="H130" s="60"/>
      <c r="I130" s="61"/>
      <c r="K130"/>
    </row>
    <row r="131" spans="1:11">
      <c r="A131" s="31"/>
      <c r="B131" s="32"/>
      <c r="C131" s="32"/>
      <c r="D131" s="32"/>
      <c r="E131" s="32"/>
      <c r="F131" s="59"/>
      <c r="G131" s="60"/>
      <c r="H131" s="60"/>
      <c r="I131" s="61"/>
      <c r="K131"/>
    </row>
    <row r="132" spans="1:11">
      <c r="A132" s="31"/>
      <c r="B132" s="32"/>
      <c r="C132" s="32"/>
      <c r="D132" s="32"/>
      <c r="E132" s="32"/>
      <c r="F132" s="59"/>
      <c r="G132" s="60"/>
      <c r="H132" s="60"/>
      <c r="I132" s="61"/>
      <c r="K132"/>
    </row>
    <row r="133" spans="1:11">
      <c r="A133" s="31"/>
      <c r="B133" s="32"/>
      <c r="C133" s="32"/>
      <c r="D133" s="32"/>
      <c r="E133" s="32"/>
      <c r="F133" s="59"/>
      <c r="G133" s="60"/>
      <c r="H133" s="60"/>
      <c r="I133" s="61"/>
      <c r="K133"/>
    </row>
    <row r="134" spans="1:11">
      <c r="A134" s="31"/>
      <c r="B134" s="32"/>
      <c r="C134" s="32"/>
      <c r="D134" s="32"/>
      <c r="E134" s="32"/>
      <c r="F134" s="59"/>
      <c r="G134" s="60"/>
      <c r="H134" s="60"/>
      <c r="I134" s="61"/>
      <c r="K134"/>
    </row>
    <row r="135" spans="1:11">
      <c r="A135" s="31"/>
      <c r="B135" s="32"/>
      <c r="C135" s="32"/>
      <c r="D135" s="32"/>
      <c r="E135" s="32"/>
      <c r="F135" s="59"/>
      <c r="G135" s="60"/>
      <c r="H135" s="60"/>
      <c r="I135" s="61"/>
      <c r="K135"/>
    </row>
    <row r="136" spans="1:11">
      <c r="A136" s="31"/>
      <c r="B136" s="32"/>
      <c r="C136" s="32"/>
      <c r="D136" s="32"/>
      <c r="E136" s="32"/>
      <c r="F136" s="59"/>
      <c r="G136" s="60"/>
      <c r="H136" s="60"/>
      <c r="I136" s="61"/>
      <c r="K136"/>
    </row>
    <row r="137" spans="1:11">
      <c r="A137" s="31"/>
      <c r="B137" s="32"/>
      <c r="C137" s="32"/>
      <c r="D137" s="32"/>
      <c r="E137" s="32"/>
      <c r="F137" s="59"/>
      <c r="G137" s="60"/>
      <c r="H137" s="60"/>
      <c r="I137" s="61"/>
      <c r="K137"/>
    </row>
    <row r="138" spans="1:11">
      <c r="A138" s="31"/>
      <c r="B138" s="32"/>
      <c r="C138" s="32"/>
      <c r="D138" s="32"/>
      <c r="E138" s="32"/>
      <c r="F138" s="59"/>
      <c r="G138" s="60"/>
      <c r="H138" s="60"/>
      <c r="I138" s="61"/>
      <c r="K138"/>
    </row>
    <row r="139" spans="1:11">
      <c r="A139" s="31"/>
      <c r="B139" s="32"/>
      <c r="C139" s="32"/>
      <c r="D139" s="32"/>
      <c r="E139" s="32"/>
      <c r="F139" s="59"/>
      <c r="G139" s="60"/>
      <c r="H139" s="60"/>
      <c r="I139" s="61"/>
      <c r="K139"/>
    </row>
    <row r="140" spans="1:11">
      <c r="A140" s="31"/>
      <c r="B140" s="32"/>
      <c r="C140" s="32"/>
      <c r="D140" s="32"/>
      <c r="E140" s="32"/>
      <c r="F140" s="59"/>
      <c r="G140" s="60"/>
      <c r="H140" s="60"/>
      <c r="I140" s="61"/>
      <c r="K140"/>
    </row>
    <row r="141" spans="1:11">
      <c r="A141" s="31"/>
      <c r="B141" s="32"/>
      <c r="C141" s="32"/>
      <c r="D141" s="32"/>
      <c r="E141" s="32"/>
      <c r="F141" s="59"/>
      <c r="G141" s="60"/>
      <c r="H141" s="60"/>
      <c r="I141" s="61"/>
      <c r="K141"/>
    </row>
    <row r="142" spans="1:11">
      <c r="A142" s="31"/>
      <c r="B142" s="32"/>
      <c r="C142" s="32"/>
      <c r="D142" s="32"/>
      <c r="E142" s="32"/>
      <c r="F142" s="59"/>
      <c r="G142" s="60"/>
      <c r="H142" s="60"/>
      <c r="I142" s="61"/>
      <c r="K142"/>
    </row>
    <row r="143" spans="1:11">
      <c r="A143" s="31"/>
      <c r="B143" s="32"/>
      <c r="C143" s="32"/>
      <c r="D143" s="32"/>
      <c r="E143" s="32"/>
      <c r="F143" s="59"/>
      <c r="G143" s="60"/>
      <c r="H143" s="60"/>
      <c r="I143" s="61"/>
      <c r="K143"/>
    </row>
    <row r="144" spans="1:11">
      <c r="A144" s="31"/>
      <c r="B144" s="32"/>
      <c r="C144" s="32"/>
      <c r="D144" s="32"/>
      <c r="E144" s="32"/>
      <c r="F144" s="59"/>
      <c r="G144" s="60"/>
      <c r="H144" s="60"/>
      <c r="I144" s="61"/>
      <c r="K144"/>
    </row>
    <row r="145" spans="1:11">
      <c r="A145" s="31"/>
      <c r="B145" s="32"/>
      <c r="C145" s="32"/>
      <c r="D145" s="32"/>
      <c r="E145" s="32"/>
      <c r="F145" s="59"/>
      <c r="G145" s="60"/>
      <c r="H145" s="60"/>
      <c r="I145" s="61"/>
      <c r="K145"/>
    </row>
    <row r="146" spans="1:11">
      <c r="A146" s="31"/>
      <c r="B146" s="32"/>
      <c r="C146" s="32"/>
      <c r="D146" s="32"/>
      <c r="E146" s="32"/>
      <c r="F146" s="59"/>
      <c r="G146" s="60"/>
      <c r="H146" s="60"/>
      <c r="I146" s="61"/>
      <c r="K146"/>
    </row>
    <row r="147" spans="1:11">
      <c r="A147" s="31"/>
      <c r="B147" s="32"/>
      <c r="C147" s="32"/>
      <c r="D147" s="32"/>
      <c r="E147" s="32"/>
      <c r="F147" s="59"/>
      <c r="G147" s="60"/>
      <c r="H147" s="60"/>
      <c r="I147" s="61"/>
      <c r="K147"/>
    </row>
    <row r="148" spans="1:11">
      <c r="A148" s="31"/>
      <c r="B148" s="32"/>
      <c r="C148" s="32"/>
      <c r="D148" s="32"/>
      <c r="E148" s="32"/>
      <c r="F148" s="59"/>
      <c r="G148" s="60"/>
      <c r="H148" s="60"/>
      <c r="I148" s="61"/>
      <c r="K148"/>
    </row>
    <row r="149" spans="1:11">
      <c r="A149" s="31"/>
      <c r="B149" s="32"/>
      <c r="C149" s="32"/>
      <c r="D149" s="32"/>
      <c r="E149" s="32"/>
      <c r="F149" s="59"/>
      <c r="G149" s="60"/>
      <c r="H149" s="60"/>
      <c r="I149" s="61"/>
      <c r="K149"/>
    </row>
    <row r="150" spans="1:11">
      <c r="A150" s="31"/>
      <c r="B150" s="32"/>
      <c r="C150" s="32"/>
      <c r="D150" s="32"/>
      <c r="E150" s="32"/>
      <c r="F150" s="59"/>
      <c r="G150" s="60"/>
      <c r="H150" s="60"/>
      <c r="I150" s="61"/>
      <c r="K150"/>
    </row>
    <row r="151" spans="1:11">
      <c r="A151" s="31"/>
      <c r="B151" s="32"/>
      <c r="C151" s="32"/>
      <c r="D151" s="32"/>
      <c r="E151" s="32"/>
      <c r="F151" s="59"/>
      <c r="G151" s="60"/>
      <c r="H151" s="60"/>
      <c r="I151" s="61"/>
      <c r="K151"/>
    </row>
    <row r="152" spans="1:11">
      <c r="A152" s="31"/>
      <c r="B152" s="32"/>
      <c r="C152" s="32"/>
      <c r="D152" s="32"/>
      <c r="E152" s="32"/>
      <c r="F152" s="59"/>
      <c r="G152" s="60"/>
      <c r="H152" s="60"/>
      <c r="I152" s="61"/>
      <c r="K152"/>
    </row>
    <row r="153" spans="1:11">
      <c r="A153" s="31"/>
      <c r="B153" s="32"/>
      <c r="C153" s="32"/>
      <c r="D153" s="32"/>
      <c r="E153" s="32"/>
      <c r="F153" s="59"/>
      <c r="G153" s="60"/>
      <c r="H153" s="60"/>
      <c r="I153" s="61"/>
      <c r="K153"/>
    </row>
    <row r="154" spans="1:11">
      <c r="A154" s="31"/>
      <c r="B154" s="32"/>
      <c r="C154" s="32"/>
      <c r="D154" s="32"/>
      <c r="E154" s="32"/>
      <c r="F154" s="59"/>
      <c r="G154" s="60"/>
      <c r="H154" s="60"/>
      <c r="I154" s="61"/>
      <c r="K154"/>
    </row>
    <row r="155" spans="1:11">
      <c r="A155" s="31"/>
      <c r="B155" s="32"/>
      <c r="C155" s="32"/>
      <c r="D155" s="32"/>
      <c r="E155" s="32"/>
      <c r="F155" s="59"/>
      <c r="G155" s="60"/>
      <c r="H155" s="60"/>
      <c r="I155" s="61"/>
      <c r="K155"/>
    </row>
    <row r="156" spans="1:11">
      <c r="A156" s="31"/>
      <c r="B156" s="32"/>
      <c r="C156" s="32"/>
      <c r="D156" s="32"/>
      <c r="E156" s="32"/>
      <c r="F156" s="59"/>
      <c r="G156" s="60"/>
      <c r="H156" s="60"/>
      <c r="I156" s="61"/>
      <c r="K156"/>
    </row>
    <row r="157" spans="1:11">
      <c r="A157" s="31"/>
      <c r="B157" s="32"/>
      <c r="C157" s="32"/>
      <c r="D157" s="32"/>
      <c r="E157" s="32"/>
      <c r="F157" s="59"/>
      <c r="G157" s="60"/>
      <c r="H157" s="60"/>
      <c r="I157" s="61"/>
      <c r="K157"/>
    </row>
    <row r="158" spans="1:11">
      <c r="A158" s="31"/>
      <c r="B158" s="32"/>
      <c r="C158" s="32"/>
      <c r="D158" s="32"/>
      <c r="E158" s="32"/>
      <c r="F158" s="59"/>
      <c r="G158" s="60"/>
      <c r="H158" s="60"/>
      <c r="I158" s="61"/>
      <c r="K158"/>
    </row>
    <row r="159" spans="1:11">
      <c r="A159" s="31"/>
      <c r="B159" s="32"/>
      <c r="C159" s="32"/>
      <c r="D159" s="32"/>
      <c r="E159" s="32"/>
      <c r="F159" s="59"/>
      <c r="G159" s="60"/>
      <c r="H159" s="60"/>
      <c r="I159" s="61"/>
      <c r="K159"/>
    </row>
    <row r="160" spans="1:11">
      <c r="A160" s="31"/>
      <c r="B160" s="32"/>
      <c r="C160" s="32"/>
      <c r="D160" s="32"/>
      <c r="E160" s="32"/>
      <c r="F160" s="59"/>
      <c r="G160" s="60"/>
      <c r="H160" s="60"/>
      <c r="I160" s="61"/>
      <c r="K160"/>
    </row>
    <row r="161" spans="1:11">
      <c r="A161" s="31"/>
      <c r="B161" s="32"/>
      <c r="C161" s="32"/>
      <c r="D161" s="32"/>
      <c r="E161" s="32"/>
      <c r="F161" s="59"/>
      <c r="G161" s="60"/>
      <c r="H161" s="60"/>
      <c r="I161" s="61"/>
      <c r="K161"/>
    </row>
    <row r="162" spans="1:11">
      <c r="A162" s="31"/>
      <c r="B162" s="32"/>
      <c r="C162" s="32"/>
      <c r="D162" s="32"/>
      <c r="E162" s="32"/>
      <c r="F162" s="59"/>
      <c r="G162" s="60"/>
      <c r="H162" s="60"/>
      <c r="I162" s="61"/>
      <c r="K162"/>
    </row>
    <row r="163" spans="1:11">
      <c r="A163" s="31"/>
      <c r="B163" s="32"/>
      <c r="C163" s="32"/>
      <c r="D163" s="32"/>
      <c r="E163" s="32"/>
      <c r="F163" s="59"/>
      <c r="G163" s="60"/>
      <c r="H163" s="60"/>
      <c r="I163" s="61"/>
      <c r="K163"/>
    </row>
    <row r="164" spans="1:11">
      <c r="A164" s="31"/>
      <c r="B164" s="32"/>
      <c r="C164" s="32"/>
      <c r="D164" s="32"/>
      <c r="E164" s="32"/>
      <c r="F164" s="59"/>
      <c r="G164" s="60"/>
      <c r="H164" s="60"/>
      <c r="I164" s="61"/>
      <c r="K164"/>
    </row>
    <row r="165" spans="1:11">
      <c r="A165" s="31"/>
      <c r="B165" s="32"/>
      <c r="C165" s="32"/>
      <c r="D165" s="32"/>
      <c r="E165" s="32"/>
      <c r="F165" s="59"/>
      <c r="G165" s="60"/>
      <c r="H165" s="60"/>
      <c r="I165" s="61"/>
      <c r="K165"/>
    </row>
    <row r="166" spans="1:11">
      <c r="A166" s="31"/>
      <c r="B166" s="32"/>
      <c r="C166" s="32"/>
      <c r="D166" s="32"/>
      <c r="E166" s="32"/>
      <c r="F166" s="59"/>
      <c r="G166" s="60"/>
      <c r="H166" s="60"/>
      <c r="I166" s="61"/>
      <c r="K166"/>
    </row>
    <row r="167" spans="1:11">
      <c r="A167" s="31"/>
      <c r="B167" s="32"/>
      <c r="C167" s="32"/>
      <c r="D167" s="32"/>
      <c r="E167" s="32"/>
      <c r="F167" s="59"/>
      <c r="G167" s="60"/>
      <c r="H167" s="60"/>
      <c r="I167" s="61"/>
      <c r="K167"/>
    </row>
    <row r="168" spans="1:11">
      <c r="A168" s="31"/>
      <c r="B168" s="32"/>
      <c r="C168" s="32"/>
      <c r="D168" s="32"/>
      <c r="E168" s="32"/>
      <c r="F168" s="59"/>
      <c r="G168" s="60"/>
      <c r="H168" s="60"/>
      <c r="I168" s="61"/>
      <c r="K168"/>
    </row>
    <row r="169" spans="1:11">
      <c r="A169" s="31"/>
      <c r="B169" s="32"/>
      <c r="C169" s="32"/>
      <c r="D169" s="32"/>
      <c r="E169" s="32"/>
      <c r="F169" s="59"/>
      <c r="G169" s="60"/>
      <c r="H169" s="60"/>
      <c r="I169" s="61"/>
      <c r="K169"/>
    </row>
    <row r="170" spans="1:11">
      <c r="A170" s="31"/>
      <c r="B170" s="32"/>
      <c r="C170" s="32"/>
      <c r="D170" s="32"/>
      <c r="E170" s="32"/>
      <c r="F170" s="59"/>
      <c r="G170" s="60"/>
      <c r="H170" s="60"/>
      <c r="I170" s="61"/>
      <c r="K170"/>
    </row>
    <row r="171" spans="1:11">
      <c r="A171" s="31"/>
      <c r="B171" s="32"/>
      <c r="C171" s="32"/>
      <c r="D171" s="32"/>
      <c r="E171" s="32"/>
      <c r="F171" s="59"/>
      <c r="G171" s="60"/>
      <c r="H171" s="60"/>
      <c r="I171" s="61"/>
      <c r="K171"/>
    </row>
    <row r="172" spans="1:11">
      <c r="A172" s="31"/>
      <c r="B172" s="32"/>
      <c r="C172" s="32"/>
      <c r="D172" s="32"/>
      <c r="E172" s="32"/>
      <c r="F172" s="59"/>
      <c r="G172" s="60"/>
      <c r="H172" s="60"/>
      <c r="I172" s="61"/>
      <c r="K172"/>
    </row>
    <row r="173" spans="1:11">
      <c r="A173" s="31"/>
      <c r="B173" s="32"/>
      <c r="C173" s="32"/>
      <c r="D173" s="32"/>
      <c r="E173" s="32"/>
      <c r="F173" s="59"/>
      <c r="G173" s="60"/>
      <c r="H173" s="60"/>
      <c r="I173" s="61"/>
      <c r="K173"/>
    </row>
    <row r="174" spans="1:11">
      <c r="A174" s="31"/>
      <c r="B174" s="32"/>
      <c r="C174" s="32"/>
      <c r="D174" s="32"/>
      <c r="E174" s="32"/>
      <c r="F174" s="59"/>
      <c r="G174" s="60"/>
      <c r="H174" s="60"/>
      <c r="I174" s="61"/>
      <c r="K174"/>
    </row>
    <row r="175" spans="1:11">
      <c r="A175" s="31"/>
      <c r="B175" s="32"/>
      <c r="C175" s="32"/>
      <c r="D175" s="32"/>
      <c r="E175" s="32"/>
      <c r="F175" s="59"/>
      <c r="G175" s="60"/>
      <c r="H175" s="60"/>
      <c r="I175" s="61"/>
      <c r="K175"/>
    </row>
    <row r="176" spans="1:11">
      <c r="A176" s="31"/>
      <c r="B176" s="32"/>
      <c r="C176" s="32"/>
      <c r="D176" s="32"/>
      <c r="E176" s="32"/>
      <c r="F176" s="59"/>
      <c r="G176" s="60"/>
      <c r="H176" s="60"/>
      <c r="I176" s="61"/>
      <c r="K176"/>
    </row>
    <row r="177" spans="1:11">
      <c r="A177" s="31"/>
      <c r="B177" s="32"/>
      <c r="C177" s="32"/>
      <c r="D177" s="32"/>
      <c r="E177" s="32"/>
      <c r="F177" s="59"/>
      <c r="G177" s="60"/>
      <c r="H177" s="60"/>
      <c r="I177" s="61"/>
      <c r="K177"/>
    </row>
    <row r="178" spans="1:11">
      <c r="A178" s="31"/>
      <c r="B178" s="32"/>
      <c r="C178" s="32"/>
      <c r="D178" s="32"/>
      <c r="E178" s="32"/>
      <c r="F178" s="59"/>
      <c r="G178" s="60"/>
      <c r="H178" s="60"/>
      <c r="I178" s="61"/>
      <c r="K178"/>
    </row>
    <row r="179" spans="1:11">
      <c r="A179" s="31"/>
      <c r="B179" s="32"/>
      <c r="C179" s="32"/>
      <c r="D179" s="32"/>
      <c r="E179" s="32"/>
      <c r="F179" s="59"/>
      <c r="G179" s="60"/>
      <c r="H179" s="60"/>
      <c r="I179" s="61"/>
      <c r="K179"/>
    </row>
    <row r="180" spans="1:11">
      <c r="A180" s="31"/>
      <c r="B180" s="32"/>
      <c r="C180" s="32"/>
      <c r="D180" s="32"/>
      <c r="E180" s="32"/>
      <c r="F180" s="59"/>
      <c r="G180" s="60"/>
      <c r="H180" s="60"/>
      <c r="I180" s="61"/>
      <c r="K180"/>
    </row>
    <row r="181" spans="1:11">
      <c r="A181" s="31"/>
      <c r="B181" s="32"/>
      <c r="C181" s="32"/>
      <c r="D181" s="32"/>
      <c r="E181" s="32"/>
      <c r="F181" s="59"/>
      <c r="G181" s="60"/>
      <c r="H181" s="60"/>
      <c r="I181" s="61"/>
      <c r="K181"/>
    </row>
    <row r="182" spans="1:11">
      <c r="A182" s="31"/>
      <c r="B182" s="32"/>
      <c r="C182" s="32"/>
      <c r="D182" s="32"/>
      <c r="E182" s="32"/>
      <c r="F182" s="59"/>
      <c r="G182" s="60"/>
      <c r="H182" s="60"/>
      <c r="I182" s="61"/>
      <c r="K182"/>
    </row>
    <row r="183" spans="1:11">
      <c r="A183" s="31"/>
      <c r="B183" s="32"/>
      <c r="C183" s="32"/>
      <c r="D183" s="32"/>
      <c r="E183" s="32"/>
      <c r="F183" s="59"/>
      <c r="G183" s="60"/>
      <c r="H183" s="60"/>
      <c r="I183" s="61"/>
      <c r="K183"/>
    </row>
    <row r="184" spans="1:11">
      <c r="A184" s="31"/>
      <c r="B184" s="32"/>
      <c r="C184" s="32"/>
      <c r="D184" s="32"/>
      <c r="E184" s="32"/>
      <c r="F184" s="59"/>
      <c r="G184" s="60"/>
      <c r="H184" s="60"/>
      <c r="I184" s="61"/>
      <c r="K184"/>
    </row>
    <row r="185" spans="1:11">
      <c r="A185" s="31"/>
      <c r="B185" s="32"/>
      <c r="C185" s="32"/>
      <c r="D185" s="32"/>
      <c r="E185" s="32"/>
      <c r="F185" s="59"/>
      <c r="G185" s="60"/>
      <c r="H185" s="60"/>
      <c r="I185" s="61"/>
      <c r="K185"/>
    </row>
    <row r="186" spans="1:11">
      <c r="A186" s="31"/>
      <c r="B186" s="32"/>
      <c r="C186" s="32"/>
      <c r="D186" s="32"/>
      <c r="E186" s="32"/>
      <c r="F186" s="59"/>
      <c r="G186" s="60"/>
      <c r="H186" s="60"/>
      <c r="I186" s="61"/>
      <c r="K186"/>
    </row>
    <row r="187" spans="1:11">
      <c r="A187" s="31"/>
      <c r="B187" s="32"/>
      <c r="C187" s="32"/>
      <c r="D187" s="32"/>
      <c r="E187" s="32"/>
      <c r="F187" s="59"/>
      <c r="G187" s="60"/>
      <c r="H187" s="60"/>
      <c r="I187" s="61"/>
      <c r="K187"/>
    </row>
    <row r="188" spans="1:11">
      <c r="A188" s="31"/>
      <c r="B188" s="32"/>
      <c r="C188" s="32"/>
      <c r="D188" s="32"/>
      <c r="E188" s="32"/>
      <c r="F188" s="59"/>
      <c r="G188" s="60"/>
      <c r="H188" s="60"/>
      <c r="I188" s="61"/>
      <c r="K188"/>
    </row>
    <row r="189" spans="1:11">
      <c r="A189" s="31"/>
      <c r="B189" s="32"/>
      <c r="C189" s="32"/>
      <c r="D189" s="32"/>
      <c r="E189" s="32"/>
      <c r="F189" s="59"/>
      <c r="G189" s="60"/>
      <c r="H189" s="60"/>
      <c r="I189" s="61"/>
      <c r="K189"/>
    </row>
    <row r="190" spans="1:11">
      <c r="A190" s="31"/>
      <c r="B190" s="32"/>
      <c r="C190" s="32"/>
      <c r="D190" s="32"/>
      <c r="E190" s="32"/>
      <c r="F190" s="59"/>
      <c r="G190" s="60"/>
      <c r="H190" s="60"/>
      <c r="I190" s="61"/>
      <c r="K190"/>
    </row>
    <row r="191" spans="1:11">
      <c r="A191" s="31"/>
      <c r="B191" s="32"/>
      <c r="C191" s="32"/>
      <c r="D191" s="32"/>
      <c r="E191" s="32"/>
      <c r="F191" s="59"/>
      <c r="G191" s="60"/>
      <c r="H191" s="60"/>
      <c r="I191" s="61"/>
      <c r="K191"/>
    </row>
    <row r="192" spans="1:11">
      <c r="A192" s="31"/>
      <c r="B192" s="32"/>
      <c r="C192" s="32"/>
      <c r="D192" s="32"/>
      <c r="E192" s="32"/>
      <c r="F192" s="59"/>
      <c r="G192" s="60"/>
      <c r="H192" s="60"/>
      <c r="I192" s="61"/>
      <c r="K192"/>
    </row>
    <row r="193" spans="1:11">
      <c r="A193" s="31"/>
      <c r="B193" s="32"/>
      <c r="C193" s="32"/>
      <c r="D193" s="32"/>
      <c r="E193" s="32"/>
      <c r="F193" s="59"/>
      <c r="G193" s="60"/>
      <c r="H193" s="60"/>
      <c r="I193" s="61"/>
      <c r="K193"/>
    </row>
    <row r="194" spans="1:11">
      <c r="A194" s="31"/>
      <c r="B194" s="32"/>
      <c r="C194" s="32"/>
      <c r="D194" s="32"/>
      <c r="E194" s="32"/>
      <c r="F194" s="59"/>
      <c r="G194" s="60"/>
      <c r="H194" s="60"/>
      <c r="I194" s="61"/>
      <c r="K194"/>
    </row>
    <row r="195" spans="1:11">
      <c r="A195" s="31"/>
      <c r="B195" s="32"/>
      <c r="C195" s="32"/>
      <c r="D195" s="32"/>
      <c r="E195" s="32"/>
      <c r="F195" s="59"/>
      <c r="G195" s="60"/>
      <c r="H195" s="60"/>
      <c r="I195" s="61"/>
      <c r="K195"/>
    </row>
    <row r="196" spans="1:11">
      <c r="A196" s="31"/>
      <c r="B196" s="32"/>
      <c r="C196" s="32"/>
      <c r="D196" s="32"/>
      <c r="E196" s="32"/>
      <c r="F196" s="59"/>
      <c r="G196" s="60"/>
      <c r="H196" s="60"/>
      <c r="I196" s="61"/>
      <c r="K196"/>
    </row>
    <row r="197" spans="1:11">
      <c r="A197" s="31"/>
      <c r="B197" s="32"/>
      <c r="C197" s="32"/>
      <c r="D197" s="32"/>
      <c r="E197" s="32"/>
      <c r="F197" s="59"/>
      <c r="G197" s="60"/>
      <c r="H197" s="60"/>
      <c r="I197" s="61"/>
      <c r="K197"/>
    </row>
    <row r="198" spans="1:11">
      <c r="A198" s="31"/>
      <c r="B198" s="32"/>
      <c r="C198" s="32"/>
      <c r="D198" s="32"/>
      <c r="E198" s="32"/>
      <c r="F198" s="59"/>
      <c r="G198" s="60"/>
      <c r="H198" s="60"/>
      <c r="I198" s="61"/>
      <c r="K198"/>
    </row>
    <row r="199" spans="1:11">
      <c r="A199" s="31"/>
      <c r="B199" s="32"/>
      <c r="C199" s="32"/>
      <c r="D199" s="32"/>
      <c r="E199" s="32"/>
      <c r="F199" s="59"/>
      <c r="G199" s="60"/>
      <c r="H199" s="60"/>
      <c r="I199" s="61"/>
      <c r="K199"/>
    </row>
    <row r="200" spans="1:11">
      <c r="A200" s="31"/>
      <c r="B200" s="32"/>
      <c r="C200" s="32"/>
      <c r="D200" s="32"/>
      <c r="E200" s="32"/>
      <c r="F200" s="59"/>
      <c r="G200" s="60"/>
      <c r="H200" s="60"/>
      <c r="I200" s="61"/>
      <c r="K200"/>
    </row>
    <row r="201" spans="1:11">
      <c r="A201" s="31"/>
      <c r="B201" s="32"/>
      <c r="C201" s="32"/>
      <c r="D201" s="32"/>
      <c r="E201" s="32"/>
      <c r="F201" s="59"/>
      <c r="G201" s="60"/>
      <c r="H201" s="60"/>
      <c r="I201" s="61"/>
      <c r="K201"/>
    </row>
    <row r="202" spans="1:11">
      <c r="A202" s="31"/>
      <c r="B202" s="32"/>
      <c r="C202" s="32"/>
      <c r="D202" s="32"/>
      <c r="E202" s="32"/>
      <c r="F202" s="59"/>
      <c r="G202" s="60"/>
      <c r="H202" s="60"/>
      <c r="I202" s="61"/>
      <c r="K202"/>
    </row>
    <row r="203" spans="1:11">
      <c r="A203" s="31"/>
      <c r="B203" s="32"/>
      <c r="C203" s="32"/>
      <c r="D203" s="32"/>
      <c r="E203" s="32"/>
      <c r="F203" s="59"/>
      <c r="G203" s="60"/>
      <c r="H203" s="60"/>
      <c r="I203" s="61"/>
      <c r="K203"/>
    </row>
    <row r="204" spans="1:11">
      <c r="A204" s="31"/>
      <c r="B204" s="32"/>
      <c r="C204" s="32"/>
      <c r="D204" s="32"/>
      <c r="E204" s="32"/>
      <c r="F204" s="59"/>
      <c r="G204" s="60"/>
      <c r="H204" s="60"/>
      <c r="I204" s="61"/>
      <c r="K204"/>
    </row>
    <row r="205" spans="1:11">
      <c r="A205" s="31"/>
      <c r="B205" s="32"/>
      <c r="C205" s="32"/>
      <c r="D205" s="32"/>
      <c r="E205" s="32"/>
      <c r="F205" s="59"/>
      <c r="G205" s="60"/>
      <c r="H205" s="60"/>
      <c r="I205" s="61"/>
      <c r="K205"/>
    </row>
    <row r="206" spans="1:11">
      <c r="A206" s="31"/>
      <c r="B206" s="32"/>
      <c r="C206" s="32"/>
      <c r="D206" s="32"/>
      <c r="E206" s="32"/>
      <c r="F206" s="59"/>
      <c r="G206" s="60"/>
      <c r="H206" s="60"/>
      <c r="I206" s="61"/>
      <c r="K206"/>
    </row>
    <row r="207" spans="1:11">
      <c r="A207" s="31"/>
      <c r="B207" s="32"/>
      <c r="C207" s="32"/>
      <c r="D207" s="32"/>
      <c r="E207" s="32"/>
      <c r="F207" s="59"/>
      <c r="G207" s="60"/>
      <c r="H207" s="60"/>
      <c r="I207" s="61"/>
      <c r="K207"/>
    </row>
    <row r="208" spans="1:11">
      <c r="A208" s="31"/>
      <c r="B208" s="32"/>
      <c r="C208" s="32"/>
      <c r="D208" s="32"/>
      <c r="E208" s="32"/>
      <c r="F208" s="59"/>
      <c r="G208" s="60"/>
      <c r="H208" s="60"/>
      <c r="I208" s="61"/>
      <c r="K208"/>
    </row>
    <row r="209" spans="1:11">
      <c r="A209" s="31"/>
      <c r="B209" s="32"/>
      <c r="C209" s="32"/>
      <c r="D209" s="32"/>
      <c r="E209" s="32"/>
      <c r="F209" s="59"/>
      <c r="G209" s="60"/>
      <c r="H209" s="60"/>
      <c r="I209" s="61"/>
      <c r="K209"/>
    </row>
    <row r="210" spans="1:11">
      <c r="A210" s="31"/>
      <c r="B210" s="32"/>
      <c r="C210" s="32"/>
      <c r="D210" s="32"/>
      <c r="E210" s="32"/>
      <c r="F210" s="59"/>
      <c r="G210" s="60"/>
      <c r="H210" s="60"/>
      <c r="I210" s="61"/>
      <c r="K210"/>
    </row>
    <row r="211" spans="1:11">
      <c r="A211" s="31"/>
      <c r="B211" s="32"/>
      <c r="C211" s="32"/>
      <c r="D211" s="32"/>
      <c r="E211" s="32"/>
      <c r="F211" s="59"/>
      <c r="G211" s="60"/>
      <c r="H211" s="60"/>
      <c r="I211" s="61"/>
      <c r="K211"/>
    </row>
    <row r="212" spans="1:11">
      <c r="A212" s="31"/>
      <c r="B212" s="32"/>
      <c r="C212" s="32"/>
      <c r="D212" s="32"/>
      <c r="E212" s="32"/>
      <c r="F212" s="59"/>
      <c r="G212" s="60"/>
      <c r="H212" s="60"/>
      <c r="I212" s="61"/>
      <c r="K212"/>
    </row>
    <row r="213" spans="1:11">
      <c r="A213" s="31"/>
      <c r="B213" s="32"/>
      <c r="C213" s="32"/>
      <c r="D213" s="32"/>
      <c r="E213" s="32"/>
      <c r="F213" s="59"/>
      <c r="G213" s="60"/>
      <c r="H213" s="60"/>
      <c r="I213" s="61"/>
      <c r="K213"/>
    </row>
    <row r="214" spans="1:11">
      <c r="A214" s="31"/>
      <c r="B214" s="32"/>
      <c r="C214" s="32"/>
      <c r="D214" s="32"/>
      <c r="E214" s="32"/>
      <c r="F214" s="59"/>
      <c r="G214" s="60"/>
      <c r="H214" s="60"/>
      <c r="I214" s="61"/>
      <c r="K214"/>
    </row>
    <row r="215" spans="1:11">
      <c r="A215" s="31"/>
      <c r="B215" s="32"/>
      <c r="C215" s="32"/>
      <c r="D215" s="32"/>
      <c r="E215" s="32"/>
      <c r="F215" s="59"/>
      <c r="G215" s="60"/>
      <c r="H215" s="60"/>
      <c r="I215" s="61"/>
      <c r="K215"/>
    </row>
    <row r="216" spans="1:11">
      <c r="A216" s="31"/>
      <c r="B216" s="32"/>
      <c r="C216" s="32"/>
      <c r="D216" s="32"/>
      <c r="E216" s="32"/>
      <c r="F216" s="59"/>
      <c r="G216" s="60"/>
      <c r="H216" s="60"/>
      <c r="I216" s="61"/>
      <c r="K216"/>
    </row>
    <row r="217" spans="1:11">
      <c r="A217" s="31"/>
      <c r="B217" s="32"/>
      <c r="C217" s="32"/>
      <c r="D217" s="32"/>
      <c r="E217" s="32"/>
      <c r="F217" s="59"/>
      <c r="G217" s="60"/>
      <c r="H217" s="60"/>
      <c r="I217" s="61"/>
      <c r="K217"/>
    </row>
    <row r="218" spans="1:11">
      <c r="A218" s="31"/>
      <c r="B218" s="32"/>
      <c r="C218" s="32"/>
      <c r="D218" s="32"/>
      <c r="E218" s="32"/>
      <c r="F218" s="59"/>
      <c r="G218" s="60"/>
      <c r="H218" s="60"/>
      <c r="I218" s="61"/>
      <c r="K218"/>
    </row>
    <row r="219" spans="1:11">
      <c r="A219" s="31"/>
      <c r="B219" s="32"/>
      <c r="C219" s="32"/>
      <c r="D219" s="32"/>
      <c r="E219" s="32"/>
      <c r="F219" s="59"/>
      <c r="G219" s="60"/>
      <c r="H219" s="60"/>
      <c r="I219" s="61"/>
      <c r="K219"/>
    </row>
    <row r="220" spans="1:11">
      <c r="A220" s="31"/>
      <c r="B220" s="32"/>
      <c r="C220" s="32"/>
      <c r="D220" s="32"/>
      <c r="E220" s="32"/>
      <c r="F220" s="59"/>
      <c r="G220" s="60"/>
      <c r="H220" s="60"/>
      <c r="I220" s="61"/>
      <c r="K220"/>
    </row>
    <row r="221" spans="1:11">
      <c r="A221" s="31"/>
      <c r="B221" s="32"/>
      <c r="C221" s="32"/>
      <c r="D221" s="32"/>
      <c r="E221" s="32"/>
      <c r="F221" s="59"/>
      <c r="G221" s="60"/>
      <c r="H221" s="60"/>
      <c r="I221" s="61"/>
      <c r="K221"/>
    </row>
    <row r="222" spans="1:11">
      <c r="A222" s="31"/>
      <c r="B222" s="32"/>
      <c r="C222" s="32"/>
      <c r="D222" s="32"/>
      <c r="E222" s="32"/>
      <c r="F222" s="59"/>
      <c r="G222" s="60"/>
      <c r="H222" s="60"/>
      <c r="I222" s="61"/>
      <c r="K222"/>
    </row>
    <row r="223" spans="1:11">
      <c r="A223" s="31"/>
      <c r="B223" s="32"/>
      <c r="C223" s="32"/>
      <c r="D223" s="32"/>
      <c r="E223" s="32"/>
      <c r="F223" s="59"/>
      <c r="G223" s="60"/>
      <c r="H223" s="60"/>
      <c r="I223" s="61"/>
      <c r="K223"/>
    </row>
    <row r="224" spans="1:11">
      <c r="A224" s="31"/>
      <c r="B224" s="32"/>
      <c r="C224" s="32"/>
      <c r="D224" s="32"/>
      <c r="E224" s="32"/>
      <c r="F224" s="59"/>
      <c r="G224" s="60"/>
      <c r="H224" s="60"/>
      <c r="I224" s="61"/>
      <c r="K224"/>
    </row>
    <row r="225" spans="1:11">
      <c r="A225" s="31"/>
      <c r="B225" s="32"/>
      <c r="C225" s="32"/>
      <c r="D225" s="32"/>
      <c r="E225" s="32"/>
      <c r="F225" s="59"/>
      <c r="G225" s="60"/>
      <c r="H225" s="60"/>
      <c r="I225" s="61"/>
      <c r="K225"/>
    </row>
    <row r="226" spans="1:11">
      <c r="A226" s="31"/>
      <c r="B226" s="32"/>
      <c r="C226" s="32"/>
      <c r="D226" s="32"/>
      <c r="E226" s="32"/>
      <c r="F226" s="59"/>
      <c r="G226" s="60"/>
      <c r="H226" s="60"/>
      <c r="I226" s="61"/>
      <c r="K226"/>
    </row>
    <row r="227" spans="1:11">
      <c r="A227" s="31"/>
      <c r="B227" s="32"/>
      <c r="C227" s="32"/>
      <c r="D227" s="32"/>
      <c r="E227" s="32"/>
      <c r="F227" s="59"/>
      <c r="G227" s="60"/>
      <c r="H227" s="60"/>
      <c r="I227" s="61"/>
      <c r="K227"/>
    </row>
    <row r="228" spans="1:11">
      <c r="A228" s="31"/>
      <c r="B228" s="32"/>
      <c r="C228" s="32"/>
      <c r="D228" s="32"/>
      <c r="E228" s="32"/>
      <c r="F228" s="59"/>
      <c r="G228" s="60"/>
      <c r="H228" s="60"/>
      <c r="I228" s="61"/>
      <c r="K228"/>
    </row>
    <row r="229" spans="1:11">
      <c r="A229" s="31"/>
      <c r="B229" s="32"/>
      <c r="C229" s="32"/>
      <c r="D229" s="32"/>
      <c r="E229" s="32"/>
      <c r="F229" s="59"/>
      <c r="G229" s="60"/>
      <c r="H229" s="60"/>
      <c r="I229" s="61"/>
      <c r="K229"/>
    </row>
    <row r="230" spans="1:11">
      <c r="A230" s="31"/>
      <c r="B230" s="32"/>
      <c r="C230" s="32"/>
      <c r="D230" s="32"/>
      <c r="E230" s="32"/>
      <c r="F230" s="59"/>
      <c r="G230" s="60"/>
      <c r="H230" s="60"/>
      <c r="I230" s="61"/>
      <c r="K230"/>
    </row>
    <row r="231" spans="1:11">
      <c r="A231" s="31"/>
      <c r="B231" s="32"/>
      <c r="C231" s="32"/>
      <c r="D231" s="32"/>
      <c r="E231" s="32"/>
      <c r="F231" s="59"/>
      <c r="G231" s="60"/>
      <c r="H231" s="60"/>
      <c r="I231" s="61"/>
      <c r="K231"/>
    </row>
    <row r="232" spans="1:11">
      <c r="A232" s="31"/>
      <c r="B232" s="32"/>
      <c r="C232" s="32"/>
      <c r="D232" s="32"/>
      <c r="E232" s="32"/>
      <c r="F232" s="59"/>
      <c r="G232" s="60"/>
      <c r="H232" s="60"/>
      <c r="I232" s="61"/>
      <c r="K232"/>
    </row>
    <row r="233" spans="1:11">
      <c r="A233" s="31"/>
      <c r="B233" s="32"/>
      <c r="C233" s="32"/>
      <c r="D233" s="32"/>
      <c r="E233" s="32"/>
      <c r="F233" s="59"/>
      <c r="G233" s="60"/>
      <c r="H233" s="60"/>
      <c r="I233" s="61"/>
      <c r="K233"/>
    </row>
    <row r="234" spans="1:11">
      <c r="A234" s="31"/>
      <c r="B234" s="32"/>
      <c r="C234" s="32"/>
      <c r="D234" s="32"/>
      <c r="E234" s="32"/>
      <c r="F234" s="59"/>
      <c r="G234" s="60"/>
      <c r="H234" s="60"/>
      <c r="I234" s="61"/>
      <c r="K234"/>
    </row>
    <row r="235" spans="1:11">
      <c r="A235" s="31"/>
      <c r="B235" s="32"/>
      <c r="C235" s="32"/>
      <c r="D235" s="32"/>
      <c r="E235" s="32"/>
      <c r="F235" s="59"/>
      <c r="G235" s="60"/>
      <c r="H235" s="60"/>
      <c r="I235" s="61"/>
      <c r="K235"/>
    </row>
    <row r="236" spans="1:11">
      <c r="A236" s="31"/>
      <c r="B236" s="32"/>
      <c r="C236" s="32"/>
      <c r="D236" s="32"/>
      <c r="E236" s="32"/>
      <c r="F236" s="59"/>
      <c r="G236" s="60"/>
      <c r="H236" s="60"/>
      <c r="I236" s="61"/>
      <c r="K236"/>
    </row>
    <row r="237" spans="1:11">
      <c r="A237" s="31"/>
      <c r="B237" s="32"/>
      <c r="C237" s="32"/>
      <c r="D237" s="32"/>
      <c r="E237" s="32"/>
      <c r="F237" s="59"/>
      <c r="G237" s="60"/>
      <c r="H237" s="60"/>
      <c r="I237" s="61"/>
      <c r="K237"/>
    </row>
    <row r="238" spans="1:11">
      <c r="A238" s="31"/>
      <c r="B238" s="32"/>
      <c r="C238" s="32"/>
      <c r="D238" s="32"/>
      <c r="E238" s="32"/>
      <c r="F238" s="59"/>
      <c r="G238" s="60"/>
      <c r="H238" s="60"/>
      <c r="I238" s="61"/>
      <c r="K238"/>
    </row>
    <row r="239" spans="1:11">
      <c r="A239" s="31"/>
      <c r="B239" s="32"/>
      <c r="C239" s="32"/>
      <c r="D239" s="32"/>
      <c r="E239" s="32"/>
      <c r="F239" s="59"/>
      <c r="G239" s="60"/>
      <c r="H239" s="60"/>
      <c r="I239" s="61"/>
      <c r="K239"/>
    </row>
    <row r="240" spans="1:11">
      <c r="A240" s="31"/>
      <c r="B240" s="32"/>
      <c r="C240" s="32"/>
      <c r="D240" s="32"/>
      <c r="E240" s="32"/>
      <c r="F240" s="59"/>
      <c r="G240" s="60"/>
      <c r="H240" s="60"/>
      <c r="I240" s="61"/>
      <c r="K240"/>
    </row>
    <row r="241" spans="1:11">
      <c r="A241" s="31"/>
      <c r="B241" s="32"/>
      <c r="C241" s="32"/>
      <c r="D241" s="32"/>
      <c r="E241" s="32"/>
      <c r="F241" s="59"/>
      <c r="G241" s="60"/>
      <c r="H241" s="60"/>
      <c r="I241" s="61"/>
      <c r="K241"/>
    </row>
    <row r="242" spans="1:11">
      <c r="A242" s="31"/>
      <c r="B242" s="32"/>
      <c r="C242" s="32"/>
      <c r="D242" s="32"/>
      <c r="E242" s="32"/>
      <c r="F242" s="59"/>
      <c r="G242" s="60"/>
      <c r="H242" s="60"/>
      <c r="I242" s="61"/>
      <c r="K242"/>
    </row>
    <row r="243" spans="1:11">
      <c r="A243" s="31"/>
      <c r="B243" s="32"/>
      <c r="C243" s="32"/>
      <c r="D243" s="32"/>
      <c r="E243" s="32"/>
      <c r="F243" s="59"/>
      <c r="G243" s="60"/>
      <c r="H243" s="60"/>
      <c r="I243" s="61"/>
      <c r="K243"/>
    </row>
    <row r="244" spans="1:11">
      <c r="A244" s="31"/>
      <c r="B244" s="32"/>
      <c r="C244" s="32"/>
      <c r="D244" s="32"/>
      <c r="E244" s="32"/>
      <c r="F244" s="59"/>
      <c r="G244" s="60"/>
      <c r="H244" s="60"/>
      <c r="I244" s="61"/>
      <c r="K244"/>
    </row>
    <row r="245" spans="1:11">
      <c r="A245" s="31"/>
      <c r="B245" s="32"/>
      <c r="C245" s="32"/>
      <c r="D245" s="32"/>
      <c r="E245" s="32"/>
      <c r="F245" s="59"/>
      <c r="G245" s="60"/>
      <c r="H245" s="60"/>
      <c r="I245" s="61"/>
      <c r="K245"/>
    </row>
    <row r="246" spans="1:11">
      <c r="A246" s="31"/>
      <c r="B246" s="32"/>
      <c r="C246" s="32"/>
      <c r="D246" s="32"/>
      <c r="E246" s="32"/>
      <c r="F246" s="59"/>
      <c r="G246" s="60"/>
      <c r="H246" s="60"/>
      <c r="I246" s="61"/>
      <c r="K246"/>
    </row>
    <row r="247" spans="1:11">
      <c r="A247" s="31"/>
      <c r="B247" s="32"/>
      <c r="C247" s="32"/>
      <c r="D247" s="32"/>
      <c r="E247" s="32"/>
      <c r="F247" s="59"/>
      <c r="G247" s="60"/>
      <c r="H247" s="60"/>
      <c r="I247" s="61"/>
      <c r="K247"/>
    </row>
    <row r="248" spans="1:11">
      <c r="A248" s="31"/>
      <c r="B248" s="32"/>
      <c r="C248" s="32"/>
      <c r="D248" s="32"/>
      <c r="E248" s="32"/>
      <c r="F248" s="59"/>
      <c r="G248" s="60"/>
      <c r="H248" s="60"/>
      <c r="I248" s="61"/>
      <c r="K248"/>
    </row>
    <row r="249" spans="1:11">
      <c r="A249" s="31"/>
      <c r="B249" s="32"/>
      <c r="C249" s="32"/>
      <c r="D249" s="32"/>
      <c r="E249" s="32"/>
      <c r="F249" s="59"/>
      <c r="G249" s="60"/>
      <c r="H249" s="60"/>
      <c r="I249" s="61"/>
      <c r="K249"/>
    </row>
    <row r="250" spans="1:11">
      <c r="A250" s="31"/>
      <c r="B250" s="32"/>
      <c r="C250" s="32"/>
      <c r="D250" s="32"/>
      <c r="E250" s="32"/>
      <c r="F250" s="59"/>
      <c r="G250" s="60"/>
      <c r="H250" s="60"/>
      <c r="I250" s="61"/>
      <c r="K250"/>
    </row>
    <row r="251" spans="1:11">
      <c r="A251" s="31"/>
      <c r="B251" s="32"/>
      <c r="C251" s="32"/>
      <c r="D251" s="32"/>
      <c r="E251" s="32"/>
      <c r="F251" s="59"/>
      <c r="G251" s="60"/>
      <c r="H251" s="60"/>
      <c r="I251" s="61"/>
      <c r="K251"/>
    </row>
    <row r="252" spans="1:11">
      <c r="A252" s="31"/>
      <c r="B252" s="32"/>
      <c r="C252" s="32"/>
      <c r="D252" s="32"/>
      <c r="E252" s="32"/>
      <c r="F252" s="59"/>
      <c r="G252" s="60"/>
      <c r="H252" s="60"/>
      <c r="I252" s="61"/>
      <c r="K252"/>
    </row>
    <row r="253" spans="1:11">
      <c r="A253" s="31"/>
      <c r="B253" s="32"/>
      <c r="C253" s="32"/>
      <c r="D253" s="32"/>
      <c r="E253" s="32"/>
      <c r="F253" s="59"/>
      <c r="G253" s="60"/>
      <c r="H253" s="60"/>
      <c r="I253" s="61"/>
      <c r="K253"/>
    </row>
    <row r="254" spans="1:11">
      <c r="A254" s="31"/>
      <c r="B254" s="32"/>
      <c r="C254" s="32"/>
      <c r="D254" s="32"/>
      <c r="E254" s="32"/>
      <c r="F254" s="59"/>
      <c r="G254" s="60"/>
      <c r="H254" s="60"/>
      <c r="I254" s="61"/>
      <c r="K254"/>
    </row>
    <row r="255" spans="1:11">
      <c r="A255" s="31"/>
      <c r="B255" s="32"/>
      <c r="C255" s="32"/>
      <c r="D255" s="32"/>
      <c r="E255" s="32"/>
      <c r="F255" s="59"/>
      <c r="G255" s="60"/>
      <c r="H255" s="60"/>
      <c r="I255" s="61"/>
      <c r="K255"/>
    </row>
    <row r="256" spans="1:11">
      <c r="A256" s="31"/>
      <c r="B256" s="32"/>
      <c r="C256" s="32"/>
      <c r="D256" s="32"/>
      <c r="E256" s="32"/>
      <c r="F256" s="59"/>
      <c r="G256" s="60"/>
      <c r="H256" s="60"/>
      <c r="I256" s="61"/>
      <c r="K256"/>
    </row>
    <row r="257" spans="1:11">
      <c r="A257" s="31"/>
      <c r="B257" s="32"/>
      <c r="C257" s="32"/>
      <c r="D257" s="32"/>
      <c r="E257" s="32"/>
      <c r="F257" s="59"/>
      <c r="G257" s="60"/>
      <c r="H257" s="60"/>
      <c r="I257" s="61"/>
      <c r="K257"/>
    </row>
    <row r="258" spans="1:11">
      <c r="A258" s="31"/>
      <c r="B258" s="32"/>
      <c r="C258" s="32"/>
      <c r="D258" s="32"/>
      <c r="E258" s="32"/>
      <c r="F258" s="59"/>
      <c r="G258" s="60"/>
      <c r="H258" s="60"/>
      <c r="I258" s="61"/>
      <c r="K258"/>
    </row>
    <row r="259" spans="1:11">
      <c r="A259" s="31"/>
      <c r="B259" s="32"/>
      <c r="C259" s="32"/>
      <c r="D259" s="32"/>
      <c r="E259" s="32"/>
      <c r="F259" s="59"/>
      <c r="G259" s="60"/>
      <c r="H259" s="60"/>
      <c r="I259" s="61"/>
      <c r="K259"/>
    </row>
    <row r="260" spans="1:11">
      <c r="A260" s="31"/>
      <c r="B260" s="32"/>
      <c r="C260" s="32"/>
      <c r="D260" s="32"/>
      <c r="E260" s="32"/>
      <c r="F260" s="59"/>
      <c r="G260" s="60"/>
      <c r="H260" s="60"/>
      <c r="I260" s="61"/>
      <c r="K260"/>
    </row>
    <row r="261" spans="1:11">
      <c r="A261" s="31"/>
      <c r="B261" s="32"/>
      <c r="C261" s="32"/>
      <c r="D261" s="32"/>
      <c r="E261" s="32"/>
      <c r="F261" s="59"/>
      <c r="G261" s="60"/>
      <c r="H261" s="60"/>
      <c r="I261" s="61"/>
      <c r="K261"/>
    </row>
    <row r="262" spans="1:11">
      <c r="A262" s="31"/>
      <c r="B262" s="32"/>
      <c r="C262" s="32"/>
      <c r="D262" s="32"/>
      <c r="E262" s="32"/>
      <c r="F262" s="59"/>
      <c r="G262" s="60"/>
      <c r="H262" s="60"/>
      <c r="I262" s="61"/>
      <c r="K262"/>
    </row>
    <row r="263" spans="1:11">
      <c r="A263" s="31"/>
      <c r="B263" s="32"/>
      <c r="C263" s="32"/>
      <c r="D263" s="32"/>
      <c r="E263" s="32"/>
      <c r="F263" s="59"/>
      <c r="G263" s="60"/>
      <c r="H263" s="60"/>
      <c r="I263" s="61"/>
      <c r="K263"/>
    </row>
    <row r="264" spans="1:11">
      <c r="A264" s="31"/>
      <c r="B264" s="32"/>
      <c r="C264" s="32"/>
      <c r="D264" s="32"/>
      <c r="E264" s="32"/>
      <c r="F264" s="59"/>
      <c r="G264" s="60"/>
      <c r="H264" s="60"/>
      <c r="I264" s="61"/>
      <c r="K264"/>
    </row>
    <row r="265" spans="1:11">
      <c r="A265" s="31"/>
      <c r="B265" s="32"/>
      <c r="C265" s="32"/>
      <c r="D265" s="32"/>
      <c r="E265" s="32"/>
      <c r="F265" s="59"/>
      <c r="G265" s="60"/>
      <c r="H265" s="60"/>
      <c r="I265" s="61"/>
      <c r="K265"/>
    </row>
    <row r="266" spans="1:11">
      <c r="A266" s="31"/>
      <c r="B266" s="32"/>
      <c r="C266" s="32"/>
      <c r="D266" s="32"/>
      <c r="E266" s="32"/>
      <c r="F266" s="59"/>
      <c r="G266" s="60"/>
      <c r="H266" s="60"/>
      <c r="I266" s="61"/>
      <c r="K266"/>
    </row>
    <row r="267" spans="1:11">
      <c r="A267" s="31"/>
      <c r="B267" s="32"/>
      <c r="C267" s="32"/>
      <c r="D267" s="32"/>
      <c r="E267" s="32"/>
      <c r="F267" s="59"/>
      <c r="G267" s="60"/>
      <c r="H267" s="60"/>
      <c r="I267" s="61"/>
      <c r="K267"/>
    </row>
    <row r="268" spans="1:11">
      <c r="A268" s="31"/>
      <c r="B268" s="32"/>
      <c r="C268" s="32"/>
      <c r="D268" s="32"/>
      <c r="E268" s="32"/>
      <c r="F268" s="59"/>
      <c r="G268" s="60"/>
      <c r="H268" s="60"/>
      <c r="I268" s="61"/>
      <c r="K268"/>
    </row>
    <row r="269" spans="1:11">
      <c r="A269" s="31"/>
      <c r="B269" s="32"/>
      <c r="C269" s="32"/>
      <c r="D269" s="32"/>
      <c r="E269" s="32"/>
      <c r="F269" s="59"/>
      <c r="G269" s="60"/>
      <c r="H269" s="60"/>
      <c r="I269" s="61"/>
      <c r="K269"/>
    </row>
    <row r="270" spans="1:11">
      <c r="A270" s="31"/>
      <c r="B270" s="32"/>
      <c r="C270" s="32"/>
      <c r="D270" s="32"/>
      <c r="E270" s="32"/>
      <c r="F270" s="59"/>
      <c r="G270" s="60"/>
      <c r="H270" s="60"/>
      <c r="I270" s="61"/>
      <c r="K270"/>
    </row>
    <row r="271" spans="1:11">
      <c r="A271" s="31"/>
      <c r="B271" s="32"/>
      <c r="C271" s="32"/>
      <c r="D271" s="32"/>
      <c r="E271" s="32"/>
      <c r="F271" s="59"/>
      <c r="G271" s="60"/>
      <c r="H271" s="60"/>
      <c r="I271" s="61"/>
      <c r="K271"/>
    </row>
    <row r="272" spans="1:11">
      <c r="A272" s="31"/>
      <c r="B272" s="32"/>
      <c r="C272" s="32"/>
      <c r="D272" s="32"/>
      <c r="E272" s="32"/>
      <c r="F272" s="59"/>
      <c r="G272" s="60"/>
      <c r="H272" s="60"/>
      <c r="I272" s="61"/>
      <c r="K272"/>
    </row>
    <row r="273" spans="1:11">
      <c r="A273" s="31"/>
      <c r="B273" s="32"/>
      <c r="C273" s="32"/>
      <c r="D273" s="32"/>
      <c r="E273" s="32"/>
      <c r="F273" s="59"/>
      <c r="G273" s="60"/>
      <c r="H273" s="60"/>
      <c r="I273" s="61"/>
      <c r="K273"/>
    </row>
    <row r="274" spans="1:11">
      <c r="A274" s="31"/>
      <c r="B274" s="32"/>
      <c r="C274" s="32"/>
      <c r="D274" s="32"/>
      <c r="E274" s="32"/>
      <c r="F274" s="59"/>
      <c r="G274" s="60"/>
      <c r="H274" s="60"/>
      <c r="I274" s="61"/>
      <c r="K274"/>
    </row>
    <row r="275" spans="1:11">
      <c r="A275" s="31"/>
      <c r="B275" s="32"/>
      <c r="C275" s="32"/>
      <c r="D275" s="32"/>
      <c r="E275" s="32"/>
      <c r="F275" s="59"/>
      <c r="G275" s="60"/>
      <c r="H275" s="60"/>
      <c r="I275" s="61"/>
      <c r="K275"/>
    </row>
    <row r="276" spans="1:11">
      <c r="A276" s="31"/>
      <c r="B276" s="32"/>
      <c r="C276" s="32"/>
      <c r="D276" s="32"/>
      <c r="E276" s="32"/>
      <c r="F276" s="59"/>
      <c r="G276" s="60"/>
      <c r="H276" s="60"/>
      <c r="I276" s="61"/>
      <c r="K276"/>
    </row>
    <row r="277" spans="1:11">
      <c r="A277" s="31"/>
      <c r="B277" s="32"/>
      <c r="C277" s="32"/>
      <c r="D277" s="32"/>
      <c r="E277" s="32"/>
      <c r="F277" s="59"/>
      <c r="G277" s="60"/>
      <c r="H277" s="60"/>
      <c r="I277" s="61"/>
      <c r="K277"/>
    </row>
    <row r="278" spans="1:11">
      <c r="A278" s="31"/>
      <c r="B278" s="32"/>
      <c r="C278" s="32"/>
      <c r="D278" s="32"/>
      <c r="E278" s="32"/>
      <c r="F278" s="59"/>
      <c r="G278" s="60"/>
      <c r="H278" s="60"/>
      <c r="I278" s="61"/>
      <c r="K278"/>
    </row>
    <row r="279" spans="1:11">
      <c r="A279" s="31"/>
      <c r="B279" s="32"/>
      <c r="C279" s="32"/>
      <c r="D279" s="32"/>
      <c r="E279" s="32"/>
      <c r="F279" s="59"/>
      <c r="G279" s="60"/>
      <c r="H279" s="60"/>
      <c r="I279" s="61"/>
      <c r="K279"/>
    </row>
    <row r="280" spans="1:11">
      <c r="A280" s="31"/>
      <c r="B280" s="32"/>
      <c r="C280" s="32"/>
      <c r="D280" s="32"/>
      <c r="E280" s="32"/>
      <c r="F280" s="59"/>
      <c r="G280" s="60"/>
      <c r="H280" s="60"/>
      <c r="I280" s="61"/>
      <c r="K280"/>
    </row>
    <row r="281" spans="1:11">
      <c r="A281" s="31"/>
      <c r="B281" s="32"/>
      <c r="C281" s="32"/>
      <c r="D281" s="32"/>
      <c r="E281" s="32"/>
      <c r="F281" s="59"/>
      <c r="G281" s="60"/>
      <c r="H281" s="60"/>
      <c r="I281" s="61"/>
      <c r="K281"/>
    </row>
    <row r="282" spans="1:11">
      <c r="A282" s="31"/>
      <c r="B282" s="32"/>
      <c r="C282" s="32"/>
      <c r="D282" s="32"/>
      <c r="E282" s="32"/>
      <c r="F282" s="59"/>
      <c r="G282" s="60"/>
      <c r="H282" s="60"/>
      <c r="I282" s="61"/>
      <c r="K282"/>
    </row>
    <row r="283" spans="1:11">
      <c r="A283" s="31"/>
      <c r="B283" s="32"/>
      <c r="C283" s="32"/>
      <c r="D283" s="32"/>
      <c r="E283" s="32"/>
      <c r="F283" s="59"/>
      <c r="G283" s="60"/>
      <c r="H283" s="60"/>
      <c r="I283" s="61"/>
      <c r="K283"/>
    </row>
    <row r="284" spans="1:11">
      <c r="A284" s="31"/>
      <c r="B284" s="32"/>
      <c r="C284" s="32"/>
      <c r="D284" s="32"/>
      <c r="E284" s="32"/>
      <c r="F284" s="59"/>
      <c r="G284" s="60"/>
      <c r="H284" s="60"/>
      <c r="I284" s="61"/>
      <c r="K284"/>
    </row>
    <row r="285" spans="1:11">
      <c r="A285" s="31"/>
      <c r="B285" s="32"/>
      <c r="C285" s="32"/>
      <c r="D285" s="32"/>
      <c r="E285" s="32"/>
      <c r="F285" s="59"/>
      <c r="G285" s="60"/>
      <c r="H285" s="60"/>
      <c r="I285" s="61"/>
      <c r="K285"/>
    </row>
    <row r="286" spans="1:11">
      <c r="A286" s="31"/>
      <c r="B286" s="32"/>
      <c r="C286" s="32"/>
      <c r="D286" s="32"/>
      <c r="E286" s="32"/>
      <c r="F286" s="59"/>
      <c r="G286" s="60"/>
      <c r="H286" s="60"/>
      <c r="I286" s="61"/>
      <c r="K286"/>
    </row>
    <row r="287" spans="1:11">
      <c r="A287" s="31"/>
      <c r="B287" s="32"/>
      <c r="C287" s="32"/>
      <c r="D287" s="32"/>
      <c r="E287" s="32"/>
      <c r="F287" s="59"/>
      <c r="G287" s="60"/>
      <c r="H287" s="60"/>
      <c r="I287" s="61"/>
      <c r="K287"/>
    </row>
    <row r="288" spans="1:11">
      <c r="A288" s="31"/>
      <c r="B288" s="32"/>
      <c r="C288" s="32"/>
      <c r="D288" s="32"/>
      <c r="E288" s="32"/>
      <c r="F288" s="59"/>
      <c r="G288" s="60"/>
      <c r="H288" s="60"/>
      <c r="I288" s="61"/>
      <c r="K288"/>
    </row>
    <row r="289" spans="1:11">
      <c r="A289" s="31"/>
      <c r="B289" s="32"/>
      <c r="C289" s="32"/>
      <c r="D289" s="32"/>
      <c r="E289" s="32"/>
      <c r="F289" s="59"/>
      <c r="G289" s="60"/>
      <c r="H289" s="60"/>
      <c r="I289" s="61"/>
      <c r="K289"/>
    </row>
    <row r="290" spans="1:11">
      <c r="A290" s="31"/>
      <c r="B290" s="32"/>
      <c r="C290" s="32"/>
      <c r="D290" s="32"/>
      <c r="E290" s="32"/>
      <c r="F290" s="59"/>
      <c r="G290" s="60"/>
      <c r="H290" s="60"/>
      <c r="I290" s="61"/>
      <c r="K290"/>
    </row>
    <row r="291" spans="1:11">
      <c r="A291" s="31"/>
      <c r="B291" s="32"/>
      <c r="C291" s="32"/>
      <c r="D291" s="32"/>
      <c r="E291" s="32"/>
      <c r="F291" s="59"/>
      <c r="G291" s="60"/>
      <c r="H291" s="60"/>
      <c r="I291" s="61"/>
      <c r="K291"/>
    </row>
    <row r="292" spans="1:11">
      <c r="A292" s="31"/>
      <c r="B292" s="32"/>
      <c r="C292" s="32"/>
      <c r="D292" s="32"/>
      <c r="E292" s="32"/>
      <c r="F292" s="59"/>
      <c r="G292" s="60"/>
      <c r="H292" s="60"/>
      <c r="I292" s="61"/>
      <c r="K292"/>
    </row>
    <row r="293" spans="1:11">
      <c r="A293" s="31"/>
      <c r="B293" s="32"/>
      <c r="C293" s="32"/>
      <c r="D293" s="32"/>
      <c r="E293" s="32"/>
      <c r="F293" s="59"/>
      <c r="G293" s="60"/>
      <c r="H293" s="60"/>
      <c r="I293" s="61"/>
      <c r="K293"/>
    </row>
    <row r="294" spans="1:11">
      <c r="A294" s="31"/>
      <c r="B294" s="32"/>
      <c r="C294" s="32"/>
      <c r="D294" s="32"/>
      <c r="E294" s="32"/>
      <c r="F294" s="59"/>
      <c r="G294" s="60"/>
      <c r="H294" s="60"/>
      <c r="I294" s="61"/>
      <c r="K294"/>
    </row>
    <row r="295" spans="1:11">
      <c r="A295" s="31"/>
      <c r="B295" s="32"/>
      <c r="C295" s="32"/>
      <c r="D295" s="32"/>
      <c r="E295" s="32"/>
      <c r="F295" s="59"/>
      <c r="G295" s="60"/>
      <c r="H295" s="60"/>
      <c r="I295" s="61"/>
      <c r="K295"/>
    </row>
    <row r="296" spans="1:11">
      <c r="A296" s="31"/>
      <c r="B296" s="32"/>
      <c r="C296" s="32"/>
      <c r="D296" s="32"/>
      <c r="E296" s="32"/>
      <c r="F296" s="59"/>
      <c r="G296" s="60"/>
      <c r="H296" s="60"/>
      <c r="I296" s="61"/>
      <c r="K296"/>
    </row>
    <row r="297" spans="1:11">
      <c r="A297" s="31"/>
      <c r="B297" s="32"/>
      <c r="C297" s="32"/>
      <c r="D297" s="32"/>
      <c r="E297" s="32"/>
      <c r="F297" s="59"/>
      <c r="G297" s="60"/>
      <c r="H297" s="60"/>
      <c r="I297" s="61"/>
      <c r="K297"/>
    </row>
    <row r="298" spans="1:11">
      <c r="A298" s="31"/>
      <c r="B298" s="32"/>
      <c r="C298" s="32"/>
      <c r="D298" s="32"/>
      <c r="E298" s="32"/>
      <c r="F298" s="59"/>
      <c r="G298" s="60"/>
      <c r="H298" s="60"/>
      <c r="I298" s="61"/>
      <c r="K298"/>
    </row>
    <row r="299" spans="1:11">
      <c r="A299" s="31"/>
      <c r="B299" s="32"/>
      <c r="C299" s="32"/>
      <c r="D299" s="32"/>
      <c r="E299" s="32"/>
      <c r="F299" s="59"/>
      <c r="G299" s="60"/>
      <c r="H299" s="60"/>
      <c r="I299" s="61"/>
      <c r="K299"/>
    </row>
    <row r="300" spans="1:11">
      <c r="A300" s="31"/>
      <c r="B300" s="32"/>
      <c r="C300" s="32"/>
      <c r="D300" s="32"/>
      <c r="E300" s="32"/>
      <c r="F300" s="59"/>
      <c r="G300" s="60"/>
      <c r="H300" s="60"/>
      <c r="I300" s="61"/>
      <c r="K300"/>
    </row>
    <row r="301" spans="1:11">
      <c r="A301" s="31"/>
      <c r="B301" s="32"/>
      <c r="C301" s="32"/>
      <c r="D301" s="32"/>
      <c r="E301" s="32"/>
      <c r="F301" s="59"/>
      <c r="G301" s="60"/>
      <c r="H301" s="60"/>
      <c r="I301" s="61"/>
      <c r="K301"/>
    </row>
    <row r="302" spans="1:11">
      <c r="A302" s="31"/>
      <c r="B302" s="32"/>
      <c r="C302" s="32"/>
      <c r="D302" s="32"/>
      <c r="E302" s="32"/>
      <c r="F302" s="59"/>
      <c r="G302" s="60"/>
      <c r="H302" s="60"/>
      <c r="I302" s="61"/>
      <c r="K302"/>
    </row>
    <row r="303" spans="1:11">
      <c r="A303" s="31"/>
      <c r="B303" s="32"/>
      <c r="C303" s="32"/>
      <c r="D303" s="32"/>
      <c r="E303" s="32"/>
      <c r="F303" s="59"/>
      <c r="G303" s="60"/>
      <c r="H303" s="60"/>
      <c r="I303" s="61"/>
      <c r="K303"/>
    </row>
    <row r="304" spans="1:11">
      <c r="A304" s="31"/>
      <c r="B304" s="32"/>
      <c r="C304" s="32"/>
      <c r="D304" s="32"/>
      <c r="E304" s="32"/>
      <c r="F304" s="59"/>
      <c r="G304" s="60"/>
      <c r="H304" s="60"/>
      <c r="I304" s="61"/>
      <c r="K304"/>
    </row>
    <row r="305" spans="1:11">
      <c r="A305" s="31"/>
      <c r="B305" s="32"/>
      <c r="C305" s="32"/>
      <c r="D305" s="32"/>
      <c r="E305" s="32"/>
      <c r="F305" s="59"/>
      <c r="G305" s="60"/>
      <c r="H305" s="60"/>
      <c r="I305" s="61"/>
      <c r="K305"/>
    </row>
    <row r="306" spans="1:11">
      <c r="A306" s="31"/>
      <c r="B306" s="32"/>
      <c r="C306" s="32"/>
      <c r="D306" s="32"/>
      <c r="E306" s="32"/>
      <c r="F306" s="59"/>
      <c r="G306" s="60"/>
      <c r="H306" s="60"/>
      <c r="I306" s="61"/>
      <c r="K306"/>
    </row>
    <row r="307" spans="1:11">
      <c r="A307" s="31"/>
      <c r="B307" s="32"/>
      <c r="C307" s="32"/>
      <c r="D307" s="32"/>
      <c r="E307" s="32"/>
      <c r="F307" s="59"/>
      <c r="G307" s="60"/>
      <c r="H307" s="60"/>
      <c r="I307" s="61"/>
      <c r="K307"/>
    </row>
    <row r="308" spans="1:11">
      <c r="A308" s="31"/>
      <c r="B308" s="32"/>
      <c r="C308" s="32"/>
      <c r="D308" s="32"/>
      <c r="E308" s="32"/>
      <c r="F308" s="59"/>
      <c r="G308" s="60"/>
      <c r="H308" s="60"/>
      <c r="I308" s="61"/>
      <c r="K308"/>
    </row>
    <row r="309" spans="1:11">
      <c r="A309" s="31"/>
      <c r="B309" s="32"/>
      <c r="C309" s="32"/>
      <c r="D309" s="32"/>
      <c r="E309" s="32"/>
      <c r="F309" s="59"/>
      <c r="G309" s="60"/>
      <c r="H309" s="60"/>
      <c r="I309" s="61"/>
      <c r="K309"/>
    </row>
    <row r="310" spans="1:11">
      <c r="A310" s="31"/>
      <c r="B310" s="32"/>
      <c r="C310" s="32"/>
      <c r="D310" s="32"/>
      <c r="E310" s="32"/>
      <c r="F310" s="59"/>
      <c r="G310" s="60"/>
      <c r="H310" s="60"/>
      <c r="I310" s="61"/>
      <c r="K310"/>
    </row>
    <row r="311" spans="1:11">
      <c r="A311" s="31"/>
      <c r="B311" s="32"/>
      <c r="C311" s="32"/>
      <c r="D311" s="32"/>
      <c r="E311" s="32"/>
      <c r="F311" s="59"/>
      <c r="G311" s="60"/>
      <c r="H311" s="60"/>
      <c r="I311" s="61"/>
      <c r="K311"/>
    </row>
    <row r="312" spans="1:11">
      <c r="A312" s="31"/>
      <c r="B312" s="32"/>
      <c r="C312" s="32"/>
      <c r="D312" s="32"/>
      <c r="E312" s="32"/>
      <c r="F312" s="59"/>
      <c r="G312" s="60"/>
      <c r="H312" s="60"/>
      <c r="I312" s="61"/>
      <c r="K312"/>
    </row>
    <row r="313" spans="1:11">
      <c r="A313" s="31"/>
      <c r="B313" s="32"/>
      <c r="C313" s="32"/>
      <c r="D313" s="32"/>
      <c r="E313" s="32"/>
      <c r="F313" s="59"/>
      <c r="G313" s="60"/>
      <c r="H313" s="60"/>
      <c r="I313" s="61"/>
      <c r="K313"/>
    </row>
    <row r="314" spans="1:11">
      <c r="A314" s="31"/>
      <c r="B314" s="32"/>
      <c r="C314" s="32"/>
      <c r="D314" s="32"/>
      <c r="E314" s="32"/>
      <c r="F314" s="59"/>
      <c r="G314" s="60"/>
      <c r="H314" s="60"/>
      <c r="I314" s="61"/>
      <c r="K314"/>
    </row>
    <row r="315" spans="1:11">
      <c r="A315" s="31"/>
      <c r="B315" s="32"/>
      <c r="C315" s="32"/>
      <c r="D315" s="32"/>
      <c r="E315" s="32"/>
      <c r="F315" s="59"/>
      <c r="G315" s="60"/>
      <c r="H315" s="60"/>
      <c r="I315" s="61"/>
      <c r="K315"/>
    </row>
    <row r="316" spans="1:11">
      <c r="A316" s="31"/>
      <c r="B316" s="32"/>
      <c r="C316" s="32"/>
      <c r="D316" s="32"/>
      <c r="E316" s="32"/>
      <c r="F316" s="59"/>
      <c r="G316" s="60"/>
      <c r="H316" s="60"/>
      <c r="I316" s="61"/>
      <c r="K316"/>
    </row>
    <row r="317" spans="1:11">
      <c r="A317" s="31"/>
      <c r="B317" s="32"/>
      <c r="C317" s="32"/>
      <c r="D317" s="32"/>
      <c r="E317" s="32"/>
      <c r="F317" s="59"/>
      <c r="G317" s="60"/>
      <c r="H317" s="60"/>
      <c r="I317" s="61"/>
      <c r="K317"/>
    </row>
    <row r="318" spans="1:11">
      <c r="A318" s="31"/>
      <c r="B318" s="32"/>
      <c r="C318" s="32"/>
      <c r="D318" s="32"/>
      <c r="E318" s="32"/>
      <c r="F318" s="59"/>
      <c r="G318" s="60"/>
      <c r="H318" s="60"/>
      <c r="I318" s="61"/>
      <c r="K318"/>
    </row>
    <row r="319" spans="1:11">
      <c r="A319" s="31"/>
      <c r="B319" s="32"/>
      <c r="C319" s="32"/>
      <c r="D319" s="32"/>
      <c r="E319" s="32"/>
      <c r="F319" s="59"/>
      <c r="G319" s="60"/>
      <c r="H319" s="60"/>
      <c r="I319" s="61"/>
      <c r="K319"/>
    </row>
    <row r="320" spans="1:11">
      <c r="A320" s="31"/>
      <c r="B320" s="32"/>
      <c r="C320" s="32"/>
      <c r="D320" s="32"/>
      <c r="E320" s="32"/>
      <c r="F320" s="59"/>
      <c r="G320" s="60"/>
      <c r="H320" s="60"/>
      <c r="I320" s="61"/>
      <c r="K320"/>
    </row>
    <row r="321" spans="1:11">
      <c r="A321" s="31"/>
      <c r="B321" s="32"/>
      <c r="C321" s="32"/>
      <c r="D321" s="32"/>
      <c r="E321" s="32"/>
      <c r="F321" s="59"/>
      <c r="G321" s="60"/>
      <c r="H321" s="60"/>
      <c r="I321" s="61"/>
      <c r="K321"/>
    </row>
    <row r="322" spans="1:11">
      <c r="A322" s="31"/>
      <c r="B322" s="32"/>
      <c r="C322" s="32"/>
      <c r="D322" s="32"/>
      <c r="E322" s="32"/>
      <c r="F322" s="59"/>
      <c r="G322" s="60"/>
      <c r="H322" s="60"/>
      <c r="I322" s="61"/>
      <c r="K322"/>
    </row>
    <row r="323" spans="1:11">
      <c r="A323" s="31"/>
      <c r="B323" s="32"/>
      <c r="C323" s="32"/>
      <c r="D323" s="32"/>
      <c r="E323" s="32"/>
      <c r="F323" s="59"/>
      <c r="G323" s="60"/>
      <c r="H323" s="60"/>
      <c r="I323" s="61"/>
      <c r="K323"/>
    </row>
    <row r="324" spans="1:11">
      <c r="A324" s="31"/>
      <c r="B324" s="32"/>
      <c r="C324" s="32"/>
      <c r="D324" s="32"/>
      <c r="E324" s="32"/>
      <c r="F324" s="59"/>
      <c r="G324" s="60"/>
      <c r="H324" s="60"/>
      <c r="I324" s="61"/>
      <c r="K324"/>
    </row>
    <row r="325" spans="1:11">
      <c r="A325" s="31"/>
      <c r="B325" s="32"/>
      <c r="C325" s="32"/>
      <c r="D325" s="32"/>
      <c r="E325" s="32"/>
      <c r="F325" s="59"/>
      <c r="G325" s="60"/>
      <c r="H325" s="60"/>
      <c r="I325" s="61"/>
      <c r="K325"/>
    </row>
    <row r="326" spans="1:11">
      <c r="A326" s="31"/>
      <c r="B326" s="32"/>
      <c r="C326" s="32"/>
      <c r="D326" s="32"/>
      <c r="E326" s="32"/>
      <c r="F326" s="59"/>
      <c r="G326" s="60"/>
      <c r="H326" s="60"/>
      <c r="I326" s="61"/>
      <c r="K326"/>
    </row>
    <row r="327" spans="1:11">
      <c r="A327" s="31"/>
      <c r="B327" s="32"/>
      <c r="C327" s="32"/>
      <c r="D327" s="32"/>
      <c r="E327" s="32"/>
      <c r="F327" s="59"/>
      <c r="G327" s="60"/>
      <c r="H327" s="60"/>
      <c r="I327" s="61"/>
      <c r="K327"/>
    </row>
    <row r="328" spans="1:11">
      <c r="A328" s="31"/>
      <c r="B328" s="32"/>
      <c r="C328" s="32"/>
      <c r="D328" s="32"/>
      <c r="E328" s="32"/>
      <c r="F328" s="59"/>
      <c r="G328" s="60"/>
      <c r="H328" s="60"/>
      <c r="I328" s="61"/>
      <c r="K328"/>
    </row>
    <row r="329" spans="1:11">
      <c r="A329" s="31"/>
      <c r="B329" s="32"/>
      <c r="C329" s="32"/>
      <c r="D329" s="32"/>
      <c r="E329" s="32"/>
      <c r="F329" s="59"/>
      <c r="G329" s="60"/>
      <c r="H329" s="60"/>
      <c r="I329" s="61"/>
      <c r="K329"/>
    </row>
    <row r="330" spans="1:11">
      <c r="A330" s="31"/>
      <c r="B330" s="32"/>
      <c r="C330" s="32"/>
      <c r="D330" s="32"/>
      <c r="E330" s="32"/>
      <c r="F330" s="59"/>
      <c r="G330" s="60"/>
      <c r="H330" s="60"/>
      <c r="I330" s="61"/>
      <c r="K330"/>
    </row>
    <row r="331" spans="1:11">
      <c r="A331" s="31"/>
      <c r="B331" s="32"/>
      <c r="C331" s="32"/>
      <c r="D331" s="32"/>
      <c r="E331" s="32"/>
      <c r="F331" s="59"/>
      <c r="G331" s="60"/>
      <c r="H331" s="60"/>
      <c r="I331" s="61"/>
      <c r="K331"/>
    </row>
    <row r="332" spans="1:11">
      <c r="A332" s="31"/>
      <c r="B332" s="32"/>
      <c r="C332" s="32"/>
      <c r="D332" s="32"/>
      <c r="E332" s="32"/>
      <c r="F332" s="59"/>
      <c r="G332" s="60"/>
      <c r="H332" s="60"/>
      <c r="I332" s="61"/>
      <c r="K332"/>
    </row>
    <row r="333" spans="1:11">
      <c r="A333" s="31"/>
      <c r="B333" s="32"/>
      <c r="C333" s="32"/>
      <c r="D333" s="32"/>
      <c r="E333" s="32"/>
      <c r="F333" s="59"/>
      <c r="G333" s="60"/>
      <c r="H333" s="60"/>
      <c r="I333" s="61"/>
      <c r="K333"/>
    </row>
    <row r="334" spans="1:11">
      <c r="A334" s="31"/>
      <c r="B334" s="32"/>
      <c r="C334" s="32"/>
      <c r="D334" s="32"/>
      <c r="E334" s="32"/>
      <c r="F334" s="59"/>
      <c r="G334" s="60"/>
      <c r="H334" s="60"/>
      <c r="I334" s="61"/>
      <c r="K334"/>
    </row>
    <row r="335" spans="1:11">
      <c r="A335" s="31"/>
      <c r="B335" s="32"/>
      <c r="C335" s="32"/>
      <c r="D335" s="32"/>
      <c r="E335" s="32"/>
      <c r="F335" s="59"/>
      <c r="G335" s="60"/>
      <c r="H335" s="60"/>
      <c r="I335" s="61"/>
      <c r="K335"/>
    </row>
    <row r="336" spans="1:11">
      <c r="A336" s="31"/>
      <c r="B336" s="32"/>
      <c r="C336" s="32"/>
      <c r="D336" s="32"/>
      <c r="E336" s="32"/>
      <c r="F336" s="59"/>
      <c r="G336" s="60"/>
      <c r="H336" s="60"/>
      <c r="I336" s="61"/>
      <c r="K336"/>
    </row>
    <row r="337" spans="1:11">
      <c r="A337" s="31"/>
      <c r="B337" s="32"/>
      <c r="C337" s="32"/>
      <c r="D337" s="32"/>
      <c r="E337" s="32"/>
      <c r="F337" s="59"/>
      <c r="G337" s="60"/>
      <c r="H337" s="60"/>
      <c r="I337" s="61"/>
      <c r="K337"/>
    </row>
    <row r="338" spans="1:11">
      <c r="A338" s="31"/>
      <c r="B338" s="32"/>
      <c r="C338" s="32"/>
      <c r="D338" s="32"/>
      <c r="E338" s="32"/>
      <c r="F338" s="59"/>
      <c r="G338" s="60"/>
      <c r="H338" s="60"/>
      <c r="I338" s="61"/>
      <c r="K338"/>
    </row>
    <row r="339" spans="1:11">
      <c r="A339" s="31"/>
      <c r="B339" s="32"/>
      <c r="C339" s="32"/>
      <c r="D339" s="32"/>
      <c r="E339" s="32"/>
      <c r="F339" s="59"/>
      <c r="G339" s="60"/>
      <c r="H339" s="60"/>
      <c r="I339" s="61"/>
      <c r="K339"/>
    </row>
    <row r="340" spans="1:11">
      <c r="A340" s="31"/>
      <c r="B340" s="32"/>
      <c r="C340" s="32"/>
      <c r="D340" s="32"/>
      <c r="E340" s="32"/>
      <c r="F340" s="59"/>
      <c r="G340" s="60"/>
      <c r="H340" s="60"/>
      <c r="I340" s="61"/>
      <c r="K340"/>
    </row>
    <row r="341" spans="1:11">
      <c r="A341" s="31"/>
      <c r="B341" s="32"/>
      <c r="C341" s="32"/>
      <c r="D341" s="32"/>
      <c r="E341" s="32"/>
      <c r="F341" s="59"/>
      <c r="G341" s="60"/>
      <c r="H341" s="60"/>
      <c r="I341" s="61"/>
      <c r="K341"/>
    </row>
    <row r="342" spans="1:11">
      <c r="A342" s="31"/>
      <c r="B342" s="32"/>
      <c r="C342" s="32"/>
      <c r="D342" s="32"/>
      <c r="E342" s="32"/>
      <c r="F342" s="59"/>
      <c r="G342" s="60"/>
      <c r="H342" s="60"/>
      <c r="I342" s="61"/>
      <c r="K342"/>
    </row>
    <row r="343" spans="1:11">
      <c r="A343" s="31"/>
      <c r="B343" s="32"/>
      <c r="C343" s="32"/>
      <c r="D343" s="32"/>
      <c r="E343" s="32"/>
      <c r="F343" s="59"/>
      <c r="G343" s="60"/>
      <c r="H343" s="60"/>
      <c r="I343" s="61"/>
      <c r="K343"/>
    </row>
    <row r="344" spans="1:11">
      <c r="A344" s="31"/>
      <c r="B344" s="32"/>
      <c r="C344" s="32"/>
      <c r="D344" s="32"/>
      <c r="E344" s="32"/>
      <c r="F344" s="59"/>
      <c r="G344" s="60"/>
      <c r="H344" s="60"/>
      <c r="I344" s="61"/>
      <c r="K344"/>
    </row>
    <row r="345" spans="1:11">
      <c r="A345" s="31"/>
      <c r="B345" s="32"/>
      <c r="C345" s="32"/>
      <c r="D345" s="32"/>
      <c r="E345" s="32"/>
      <c r="F345" s="59"/>
      <c r="G345" s="60"/>
      <c r="H345" s="60"/>
      <c r="I345" s="61"/>
      <c r="K345"/>
    </row>
    <row r="346" spans="1:11">
      <c r="A346" s="31"/>
      <c r="B346" s="32"/>
      <c r="C346" s="32"/>
      <c r="D346" s="32"/>
      <c r="E346" s="32"/>
      <c r="F346" s="59"/>
      <c r="G346" s="60"/>
      <c r="H346" s="60"/>
      <c r="I346" s="61"/>
      <c r="K346"/>
    </row>
    <row r="347" spans="1:11">
      <c r="A347" s="31"/>
      <c r="B347" s="32"/>
      <c r="C347" s="32"/>
      <c r="D347" s="32"/>
      <c r="E347" s="32"/>
      <c r="F347" s="59"/>
      <c r="G347" s="60"/>
      <c r="H347" s="60"/>
      <c r="I347" s="61"/>
      <c r="K347"/>
    </row>
    <row r="348" spans="1:11">
      <c r="A348" s="31"/>
      <c r="B348" s="32"/>
      <c r="C348" s="32"/>
      <c r="D348" s="32"/>
      <c r="E348" s="32"/>
      <c r="F348" s="59"/>
      <c r="G348" s="60"/>
      <c r="H348" s="60"/>
      <c r="I348" s="61"/>
      <c r="K348"/>
    </row>
    <row r="349" spans="1:11">
      <c r="A349" s="31"/>
      <c r="B349" s="32"/>
      <c r="C349" s="32"/>
      <c r="D349" s="32"/>
      <c r="E349" s="32"/>
      <c r="F349" s="59"/>
      <c r="G349" s="60"/>
      <c r="H349" s="60"/>
      <c r="I349" s="61"/>
      <c r="K349"/>
    </row>
    <row r="350" spans="1:11">
      <c r="A350" s="31"/>
      <c r="B350" s="32"/>
      <c r="C350" s="32"/>
      <c r="D350" s="32"/>
      <c r="E350" s="32"/>
      <c r="F350" s="59"/>
      <c r="G350" s="60"/>
      <c r="H350" s="60"/>
      <c r="I350" s="61"/>
      <c r="K350"/>
    </row>
    <row r="351" spans="1:11">
      <c r="A351" s="31"/>
      <c r="B351" s="32"/>
      <c r="C351" s="32"/>
      <c r="D351" s="32"/>
      <c r="E351" s="32"/>
      <c r="F351" s="59"/>
      <c r="G351" s="60"/>
      <c r="H351" s="60"/>
      <c r="I351" s="61"/>
      <c r="K351"/>
    </row>
    <row r="352" spans="1:11">
      <c r="A352" s="31"/>
      <c r="B352" s="32"/>
      <c r="C352" s="32"/>
      <c r="D352" s="32"/>
      <c r="E352" s="32"/>
      <c r="F352" s="59"/>
      <c r="G352" s="60"/>
      <c r="H352" s="60"/>
      <c r="I352" s="61"/>
      <c r="K352"/>
    </row>
    <row r="353" spans="1:11">
      <c r="A353" s="31"/>
      <c r="B353" s="32"/>
      <c r="C353" s="32"/>
      <c r="D353" s="32"/>
      <c r="E353" s="32"/>
      <c r="F353" s="59"/>
      <c r="G353" s="60"/>
      <c r="H353" s="60"/>
      <c r="I353" s="61"/>
      <c r="K353"/>
    </row>
    <row r="354" spans="1:11">
      <c r="A354" s="31"/>
      <c r="B354" s="32"/>
      <c r="C354" s="32"/>
      <c r="D354" s="32"/>
      <c r="E354" s="32"/>
      <c r="F354" s="59"/>
      <c r="G354" s="60"/>
      <c r="H354" s="60"/>
      <c r="I354" s="61"/>
      <c r="K354"/>
    </row>
    <row r="355" spans="1:11">
      <c r="A355" s="31"/>
      <c r="B355" s="32"/>
      <c r="C355" s="32"/>
      <c r="D355" s="32"/>
      <c r="E355" s="32"/>
      <c r="F355" s="59"/>
      <c r="G355" s="60"/>
      <c r="H355" s="60"/>
      <c r="I355" s="61"/>
      <c r="K355"/>
    </row>
    <row r="356" spans="1:11">
      <c r="A356" s="31"/>
      <c r="B356" s="32"/>
      <c r="C356" s="32"/>
      <c r="D356" s="32"/>
      <c r="E356" s="32"/>
      <c r="F356" s="59"/>
      <c r="G356" s="60"/>
      <c r="H356" s="60"/>
      <c r="I356" s="61"/>
      <c r="K356"/>
    </row>
    <row r="357" spans="1:11">
      <c r="A357" s="31"/>
      <c r="B357" s="32"/>
      <c r="C357" s="32"/>
      <c r="D357" s="32"/>
      <c r="E357" s="32"/>
      <c r="F357" s="59"/>
      <c r="G357" s="60"/>
      <c r="H357" s="60"/>
      <c r="I357" s="61"/>
      <c r="K357"/>
    </row>
    <row r="358" spans="1:11">
      <c r="A358" s="31"/>
      <c r="B358" s="32"/>
      <c r="C358" s="32"/>
      <c r="D358" s="32"/>
      <c r="E358" s="32"/>
      <c r="F358" s="59"/>
      <c r="G358" s="60"/>
      <c r="H358" s="60"/>
      <c r="I358" s="61"/>
      <c r="K358"/>
    </row>
    <row r="359" spans="1:11">
      <c r="A359" s="31"/>
      <c r="B359" s="32"/>
      <c r="C359" s="32"/>
      <c r="D359" s="32"/>
      <c r="E359" s="32"/>
      <c r="F359" s="59"/>
      <c r="G359" s="60"/>
      <c r="H359" s="60"/>
      <c r="I359" s="61"/>
      <c r="K359"/>
    </row>
    <row r="360" spans="1:11">
      <c r="A360" s="31"/>
      <c r="B360" s="32"/>
      <c r="C360" s="32"/>
      <c r="D360" s="32"/>
      <c r="E360" s="32"/>
      <c r="F360" s="59"/>
      <c r="G360" s="60"/>
      <c r="H360" s="60"/>
      <c r="I360" s="61"/>
      <c r="K360"/>
    </row>
    <row r="361" spans="1:11">
      <c r="A361" s="31"/>
      <c r="B361" s="32"/>
      <c r="C361" s="32"/>
      <c r="D361" s="32"/>
      <c r="E361" s="32"/>
      <c r="F361" s="59"/>
      <c r="G361" s="60"/>
      <c r="H361" s="60"/>
      <c r="I361" s="61"/>
      <c r="K361"/>
    </row>
    <row r="362" spans="1:11">
      <c r="A362" s="31"/>
      <c r="B362" s="32"/>
      <c r="C362" s="32"/>
      <c r="D362" s="32"/>
      <c r="E362" s="32"/>
      <c r="F362" s="59"/>
      <c r="G362" s="60"/>
      <c r="H362" s="60"/>
      <c r="I362" s="61"/>
      <c r="K362"/>
    </row>
    <row r="363" spans="1:11">
      <c r="A363" s="31"/>
      <c r="B363" s="32"/>
      <c r="C363" s="32"/>
      <c r="D363" s="32"/>
      <c r="E363" s="32"/>
      <c r="F363" s="59"/>
      <c r="G363" s="60"/>
      <c r="H363" s="60"/>
      <c r="I363" s="61"/>
      <c r="K363"/>
    </row>
    <row r="364" spans="1:11">
      <c r="A364" s="31"/>
      <c r="B364" s="32"/>
      <c r="C364" s="32"/>
      <c r="D364" s="32"/>
      <c r="E364" s="32"/>
      <c r="F364" s="59"/>
      <c r="G364" s="60"/>
      <c r="H364" s="60"/>
      <c r="I364" s="61"/>
      <c r="K364"/>
    </row>
    <row r="365" spans="1:11">
      <c r="A365" s="31"/>
      <c r="B365" s="32"/>
      <c r="C365" s="32"/>
      <c r="D365" s="32"/>
      <c r="E365" s="32"/>
      <c r="F365" s="59"/>
      <c r="G365" s="60"/>
      <c r="H365" s="60"/>
      <c r="I365" s="61"/>
      <c r="K365"/>
    </row>
    <row r="366" spans="1:11">
      <c r="A366" s="31"/>
      <c r="B366" s="32"/>
      <c r="C366" s="32"/>
      <c r="D366" s="32"/>
      <c r="E366" s="32"/>
      <c r="F366" s="59"/>
      <c r="G366" s="60"/>
      <c r="H366" s="60"/>
      <c r="I366" s="61"/>
      <c r="K366"/>
    </row>
    <row r="367" spans="1:11">
      <c r="A367" s="31"/>
      <c r="B367" s="32"/>
      <c r="C367" s="32"/>
      <c r="D367" s="32"/>
      <c r="E367" s="32"/>
      <c r="F367" s="59"/>
      <c r="G367" s="60"/>
      <c r="H367" s="60"/>
      <c r="I367" s="61"/>
      <c r="K367"/>
    </row>
    <row r="368" spans="1:11">
      <c r="A368" s="31"/>
      <c r="B368" s="32"/>
      <c r="C368" s="32"/>
      <c r="D368" s="32"/>
      <c r="E368" s="32"/>
      <c r="F368" s="59"/>
      <c r="G368" s="60"/>
      <c r="H368" s="60"/>
      <c r="I368" s="61"/>
      <c r="K368"/>
    </row>
    <row r="369" spans="1:11">
      <c r="A369" s="31"/>
      <c r="B369" s="32"/>
      <c r="C369" s="32"/>
      <c r="D369" s="32"/>
      <c r="E369" s="32"/>
      <c r="F369" s="59"/>
      <c r="G369" s="60"/>
      <c r="H369" s="60"/>
      <c r="I369" s="61"/>
      <c r="K369"/>
    </row>
    <row r="370" spans="1:11">
      <c r="A370" s="31"/>
      <c r="B370" s="32"/>
      <c r="C370" s="32"/>
      <c r="D370" s="32"/>
      <c r="E370" s="32"/>
      <c r="F370" s="59"/>
      <c r="G370" s="60"/>
      <c r="H370" s="60"/>
      <c r="I370" s="61"/>
      <c r="K370"/>
    </row>
    <row r="371" spans="1:11">
      <c r="A371" s="31"/>
      <c r="B371" s="32"/>
      <c r="C371" s="32"/>
      <c r="D371" s="32"/>
      <c r="E371" s="32"/>
      <c r="F371" s="59"/>
      <c r="G371" s="60"/>
      <c r="H371" s="60"/>
      <c r="I371" s="61"/>
      <c r="K371"/>
    </row>
    <row r="372" spans="1:11">
      <c r="A372" s="31"/>
      <c r="B372" s="32"/>
      <c r="C372" s="32"/>
      <c r="D372" s="32"/>
      <c r="E372" s="32"/>
      <c r="F372" s="59"/>
      <c r="G372" s="60"/>
      <c r="H372" s="60"/>
      <c r="I372" s="61"/>
      <c r="K372"/>
    </row>
    <row r="373" spans="1:11">
      <c r="A373" s="31"/>
      <c r="B373" s="32"/>
      <c r="C373" s="32"/>
      <c r="D373" s="32"/>
      <c r="E373" s="32"/>
      <c r="F373" s="59"/>
      <c r="G373" s="60"/>
      <c r="H373" s="60"/>
      <c r="I373" s="61"/>
      <c r="K373"/>
    </row>
    <row r="374" spans="1:11">
      <c r="A374" s="31"/>
      <c r="B374" s="32"/>
      <c r="C374" s="32"/>
      <c r="D374" s="32"/>
      <c r="E374" s="32"/>
      <c r="F374" s="59"/>
      <c r="G374" s="60"/>
      <c r="H374" s="60"/>
      <c r="I374" s="61"/>
      <c r="K374"/>
    </row>
    <row r="375" spans="1:11">
      <c r="A375" s="31"/>
      <c r="B375" s="32"/>
      <c r="C375" s="32"/>
      <c r="D375" s="32"/>
      <c r="E375" s="32"/>
      <c r="F375" s="59"/>
      <c r="G375" s="60"/>
      <c r="H375" s="60"/>
      <c r="I375" s="61"/>
      <c r="K375"/>
    </row>
    <row r="376" spans="1:11">
      <c r="A376" s="31"/>
      <c r="B376" s="32"/>
      <c r="C376" s="32"/>
      <c r="D376" s="32"/>
      <c r="E376" s="32"/>
      <c r="F376" s="59"/>
      <c r="G376" s="60"/>
      <c r="H376" s="60"/>
      <c r="I376" s="61"/>
      <c r="K376"/>
    </row>
    <row r="377" spans="1:11">
      <c r="A377" s="31"/>
      <c r="B377" s="32"/>
      <c r="C377" s="32"/>
      <c r="D377" s="32"/>
      <c r="E377" s="32"/>
      <c r="F377" s="59"/>
      <c r="G377" s="60"/>
      <c r="H377" s="60"/>
      <c r="I377" s="61"/>
      <c r="K377"/>
    </row>
    <row r="378" spans="1:11">
      <c r="A378" s="31"/>
      <c r="B378" s="32"/>
      <c r="C378" s="32"/>
      <c r="D378" s="32"/>
      <c r="E378" s="32"/>
      <c r="F378" s="59"/>
      <c r="G378" s="60"/>
      <c r="H378" s="60"/>
      <c r="I378" s="61"/>
      <c r="K378"/>
    </row>
    <row r="379" spans="1:11">
      <c r="A379" s="31"/>
      <c r="B379" s="32"/>
      <c r="C379" s="32"/>
      <c r="D379" s="32"/>
      <c r="E379" s="32"/>
      <c r="F379" s="59"/>
      <c r="G379" s="60"/>
      <c r="H379" s="60"/>
      <c r="I379" s="61"/>
      <c r="K379"/>
    </row>
    <row r="380" spans="1:11">
      <c r="A380" s="31"/>
      <c r="B380" s="32"/>
      <c r="C380" s="32"/>
      <c r="D380" s="32"/>
      <c r="E380" s="32"/>
      <c r="F380" s="59"/>
      <c r="G380" s="60"/>
      <c r="H380" s="60"/>
      <c r="I380" s="61"/>
      <c r="K380"/>
    </row>
    <row r="381" spans="1:11">
      <c r="A381" s="31"/>
      <c r="B381" s="32"/>
      <c r="C381" s="32"/>
      <c r="D381" s="32"/>
      <c r="E381" s="32"/>
      <c r="F381" s="59"/>
      <c r="G381" s="60"/>
      <c r="H381" s="60"/>
      <c r="I381" s="61"/>
      <c r="K381"/>
    </row>
    <row r="382" spans="1:11">
      <c r="A382" s="31"/>
      <c r="B382" s="32"/>
      <c r="C382" s="32"/>
      <c r="D382" s="32"/>
      <c r="E382" s="32"/>
      <c r="F382" s="59"/>
      <c r="G382" s="60"/>
      <c r="H382" s="60"/>
      <c r="I382" s="61"/>
      <c r="K382"/>
    </row>
    <row r="383" spans="1:11">
      <c r="A383" s="31"/>
      <c r="B383" s="32"/>
      <c r="C383" s="32"/>
      <c r="D383" s="32"/>
      <c r="E383" s="32"/>
      <c r="F383" s="59"/>
      <c r="G383" s="60"/>
      <c r="H383" s="60"/>
      <c r="I383" s="61"/>
      <c r="K383"/>
    </row>
    <row r="384" spans="1:11">
      <c r="A384" s="31"/>
      <c r="B384" s="32"/>
      <c r="C384" s="32"/>
      <c r="D384" s="32"/>
      <c r="E384" s="32"/>
      <c r="F384" s="59"/>
      <c r="G384" s="60"/>
      <c r="H384" s="60"/>
      <c r="I384" s="61"/>
      <c r="K384"/>
    </row>
    <row r="385" spans="1:11">
      <c r="A385" s="31"/>
      <c r="B385" s="32"/>
      <c r="C385" s="32"/>
      <c r="D385" s="32"/>
      <c r="E385" s="32"/>
      <c r="F385" s="59"/>
      <c r="G385" s="60"/>
      <c r="H385" s="60"/>
      <c r="I385" s="61"/>
      <c r="K385"/>
    </row>
    <row r="386" spans="1:11">
      <c r="A386" s="31"/>
      <c r="B386" s="32"/>
      <c r="C386" s="32"/>
      <c r="D386" s="32"/>
      <c r="E386" s="32"/>
      <c r="F386" s="59"/>
      <c r="G386" s="60"/>
      <c r="H386" s="60"/>
      <c r="I386" s="61"/>
      <c r="K386"/>
    </row>
    <row r="387" spans="1:11">
      <c r="A387" s="31"/>
      <c r="B387" s="32"/>
      <c r="C387" s="32"/>
      <c r="D387" s="32"/>
      <c r="E387" s="32"/>
      <c r="F387" s="59"/>
      <c r="G387" s="60"/>
      <c r="H387" s="60"/>
      <c r="I387" s="61"/>
      <c r="K387"/>
    </row>
    <row r="388" spans="1:11">
      <c r="A388" s="31"/>
      <c r="B388" s="32"/>
      <c r="C388" s="32"/>
      <c r="D388" s="32"/>
      <c r="E388" s="32"/>
      <c r="F388" s="59"/>
      <c r="G388" s="60"/>
      <c r="H388" s="60"/>
      <c r="I388" s="61"/>
      <c r="K388"/>
    </row>
    <row r="389" spans="1:11">
      <c r="A389" s="31"/>
      <c r="B389" s="32"/>
      <c r="C389" s="32"/>
      <c r="D389" s="32"/>
      <c r="E389" s="32"/>
      <c r="F389" s="59"/>
      <c r="G389" s="60"/>
      <c r="H389" s="60"/>
      <c r="I389" s="61"/>
      <c r="K389"/>
    </row>
    <row r="390" spans="1:11">
      <c r="A390" s="31"/>
      <c r="B390" s="32"/>
      <c r="C390" s="32"/>
      <c r="D390" s="32"/>
      <c r="E390" s="32"/>
      <c r="F390" s="59"/>
      <c r="G390" s="60"/>
      <c r="H390" s="60"/>
      <c r="I390" s="61"/>
      <c r="K390"/>
    </row>
    <row r="391" spans="1:11">
      <c r="A391" s="31"/>
      <c r="B391" s="32"/>
      <c r="C391" s="32"/>
      <c r="D391" s="32"/>
      <c r="E391" s="32"/>
      <c r="F391" s="59"/>
      <c r="G391" s="60"/>
      <c r="H391" s="60"/>
      <c r="I391" s="61"/>
      <c r="K391"/>
    </row>
    <row r="392" spans="1:11">
      <c r="A392" s="31"/>
      <c r="B392" s="32"/>
      <c r="C392" s="32"/>
      <c r="D392" s="32"/>
      <c r="E392" s="32"/>
      <c r="F392" s="59"/>
      <c r="G392" s="60"/>
      <c r="H392" s="60"/>
      <c r="I392" s="61"/>
      <c r="K392"/>
    </row>
    <row r="393" spans="1:11">
      <c r="A393" s="31"/>
      <c r="B393" s="32"/>
      <c r="C393" s="32"/>
      <c r="D393" s="32"/>
      <c r="E393" s="32"/>
      <c r="F393" s="59"/>
      <c r="G393" s="60"/>
      <c r="H393" s="60"/>
      <c r="I393" s="61"/>
      <c r="K393"/>
    </row>
    <row r="394" spans="1:11">
      <c r="A394" s="31"/>
      <c r="B394" s="32"/>
      <c r="C394" s="32"/>
      <c r="D394" s="32"/>
      <c r="E394" s="32"/>
      <c r="F394" s="59"/>
      <c r="G394" s="60"/>
      <c r="H394" s="60"/>
      <c r="I394" s="61"/>
      <c r="K394"/>
    </row>
    <row r="395" spans="1:11">
      <c r="A395" s="31"/>
      <c r="B395" s="32"/>
      <c r="C395" s="32"/>
      <c r="D395" s="32"/>
      <c r="E395" s="32"/>
      <c r="F395" s="59"/>
      <c r="G395" s="60"/>
      <c r="H395" s="60"/>
      <c r="I395" s="61"/>
      <c r="K395"/>
    </row>
    <row r="396" spans="1:11">
      <c r="A396" s="31"/>
      <c r="B396" s="32"/>
      <c r="C396" s="32"/>
      <c r="D396" s="32"/>
      <c r="E396" s="32"/>
      <c r="F396" s="59"/>
      <c r="G396" s="60"/>
      <c r="H396" s="60"/>
      <c r="I396" s="61"/>
      <c r="K396"/>
    </row>
    <row r="397" spans="1:11">
      <c r="A397" s="31"/>
      <c r="B397" s="32"/>
      <c r="C397" s="32"/>
      <c r="D397" s="32"/>
      <c r="E397" s="32"/>
      <c r="F397" s="59"/>
      <c r="G397" s="60"/>
      <c r="H397" s="60"/>
      <c r="I397" s="61"/>
      <c r="K397"/>
    </row>
    <row r="398" spans="1:11">
      <c r="A398" s="31"/>
      <c r="B398" s="32"/>
      <c r="C398" s="32"/>
      <c r="D398" s="32"/>
      <c r="E398" s="32"/>
      <c r="F398" s="59"/>
      <c r="G398" s="60"/>
      <c r="H398" s="60"/>
      <c r="I398" s="61"/>
      <c r="K398"/>
    </row>
    <row r="399" spans="1:11">
      <c r="A399" s="31"/>
      <c r="B399" s="32"/>
      <c r="C399" s="32"/>
      <c r="D399" s="32"/>
      <c r="E399" s="32"/>
      <c r="F399" s="59"/>
      <c r="G399" s="60"/>
      <c r="H399" s="60"/>
      <c r="I399" s="61"/>
      <c r="K399"/>
    </row>
    <row r="400" spans="1:11">
      <c r="A400" s="31"/>
      <c r="B400" s="32"/>
      <c r="C400" s="32"/>
      <c r="D400" s="32"/>
      <c r="E400" s="32"/>
      <c r="F400" s="59"/>
      <c r="G400" s="60"/>
      <c r="H400" s="60"/>
      <c r="I400" s="61"/>
      <c r="K400"/>
    </row>
    <row r="401" spans="1:11">
      <c r="A401" s="31"/>
      <c r="B401" s="32"/>
      <c r="C401" s="32"/>
      <c r="D401" s="32"/>
      <c r="E401" s="32"/>
      <c r="F401" s="59"/>
      <c r="G401" s="60"/>
      <c r="H401" s="60"/>
      <c r="I401" s="61"/>
      <c r="K401"/>
    </row>
    <row r="402" spans="1:11">
      <c r="A402" s="31"/>
      <c r="B402" s="32"/>
      <c r="C402" s="32"/>
      <c r="D402" s="32"/>
      <c r="E402" s="32"/>
      <c r="F402" s="59"/>
      <c r="G402" s="60"/>
      <c r="H402" s="60"/>
      <c r="I402" s="61"/>
      <c r="K402"/>
    </row>
    <row r="403" spans="1:11">
      <c r="A403" s="31"/>
      <c r="B403" s="32"/>
      <c r="C403" s="32"/>
      <c r="D403" s="32"/>
      <c r="E403" s="32"/>
      <c r="F403" s="59"/>
      <c r="G403" s="60"/>
      <c r="H403" s="60"/>
      <c r="I403" s="61"/>
      <c r="K403"/>
    </row>
    <row r="404" spans="1:11">
      <c r="A404" s="31"/>
      <c r="B404" s="32"/>
      <c r="C404" s="32"/>
      <c r="D404" s="32"/>
      <c r="E404" s="32"/>
      <c r="F404" s="59"/>
      <c r="G404" s="60"/>
      <c r="H404" s="60"/>
      <c r="I404" s="61"/>
      <c r="K404"/>
    </row>
    <row r="405" spans="1:11">
      <c r="A405" s="31"/>
      <c r="B405" s="32"/>
      <c r="C405" s="32"/>
      <c r="D405" s="32"/>
      <c r="E405" s="32"/>
      <c r="F405" s="59"/>
      <c r="G405" s="60"/>
      <c r="H405" s="60"/>
      <c r="I405" s="61"/>
      <c r="K405"/>
    </row>
    <row r="406" spans="1:11">
      <c r="A406" s="31"/>
      <c r="B406" s="32"/>
      <c r="C406" s="32"/>
      <c r="D406" s="32"/>
      <c r="E406" s="32"/>
      <c r="F406" s="59"/>
      <c r="G406" s="60"/>
      <c r="H406" s="60"/>
      <c r="I406" s="61"/>
      <c r="K406"/>
    </row>
    <row r="407" spans="1:11">
      <c r="A407" s="31"/>
      <c r="B407" s="32"/>
      <c r="C407" s="32"/>
      <c r="D407" s="32"/>
      <c r="E407" s="32"/>
      <c r="F407" s="59"/>
      <c r="G407" s="60"/>
      <c r="H407" s="60"/>
      <c r="I407" s="61"/>
      <c r="K407"/>
    </row>
    <row r="408" spans="1:11">
      <c r="A408" s="31"/>
      <c r="B408" s="32"/>
      <c r="C408" s="32"/>
      <c r="D408" s="32"/>
      <c r="E408" s="32"/>
      <c r="F408" s="59"/>
      <c r="G408" s="60"/>
      <c r="H408" s="60"/>
      <c r="I408" s="61"/>
      <c r="K408"/>
    </row>
    <row r="409" spans="1:11">
      <c r="A409" s="31"/>
      <c r="B409" s="32"/>
      <c r="C409" s="32"/>
      <c r="D409" s="32"/>
      <c r="E409" s="32"/>
      <c r="F409" s="59"/>
      <c r="G409" s="60"/>
      <c r="H409" s="60"/>
      <c r="I409" s="61"/>
      <c r="K409"/>
    </row>
    <row r="410" spans="1:11">
      <c r="A410" s="31"/>
      <c r="B410" s="32"/>
      <c r="C410" s="32"/>
      <c r="D410" s="32"/>
      <c r="E410" s="32"/>
      <c r="F410" s="59"/>
      <c r="G410" s="60"/>
      <c r="H410" s="60"/>
      <c r="I410" s="61"/>
      <c r="K410"/>
    </row>
    <row r="411" spans="1:11">
      <c r="A411" s="31"/>
      <c r="B411" s="32"/>
      <c r="C411" s="32"/>
      <c r="D411" s="32"/>
      <c r="E411" s="32"/>
      <c r="F411" s="59"/>
      <c r="G411" s="60"/>
      <c r="H411" s="60"/>
      <c r="I411" s="61"/>
      <c r="K411"/>
    </row>
    <row r="412" spans="1:11">
      <c r="A412" s="31"/>
      <c r="B412" s="32"/>
      <c r="C412" s="32"/>
      <c r="D412" s="32"/>
      <c r="E412" s="32"/>
      <c r="F412" s="59"/>
      <c r="G412" s="60"/>
      <c r="H412" s="60"/>
      <c r="I412" s="61"/>
      <c r="K412"/>
    </row>
    <row r="413" spans="1:11">
      <c r="A413" s="31"/>
      <c r="B413" s="32"/>
      <c r="C413" s="32"/>
      <c r="D413" s="32"/>
      <c r="E413" s="32"/>
      <c r="F413" s="59"/>
      <c r="G413" s="60"/>
      <c r="H413" s="60"/>
      <c r="I413" s="61"/>
      <c r="K413"/>
    </row>
    <row r="414" spans="1:11">
      <c r="A414" s="31"/>
      <c r="B414" s="32"/>
      <c r="C414" s="32"/>
      <c r="D414" s="32"/>
      <c r="E414" s="32"/>
      <c r="F414" s="59"/>
      <c r="G414" s="60"/>
      <c r="H414" s="60"/>
      <c r="I414" s="61"/>
      <c r="K414"/>
    </row>
    <row r="415" spans="1:11">
      <c r="A415" s="31"/>
      <c r="B415" s="32"/>
      <c r="C415" s="32"/>
      <c r="D415" s="32"/>
      <c r="E415" s="32"/>
      <c r="F415" s="59"/>
      <c r="G415" s="60"/>
      <c r="H415" s="60"/>
      <c r="I415" s="61"/>
      <c r="K415"/>
    </row>
    <row r="416" spans="1:11">
      <c r="A416" s="31"/>
      <c r="B416" s="32"/>
      <c r="C416" s="32"/>
      <c r="D416" s="32"/>
      <c r="E416" s="32"/>
      <c r="F416" s="59"/>
      <c r="G416" s="60"/>
      <c r="H416" s="60"/>
      <c r="I416" s="61"/>
      <c r="K416"/>
    </row>
    <row r="417" spans="1:11">
      <c r="A417" s="31"/>
      <c r="B417" s="32"/>
      <c r="C417" s="32"/>
      <c r="D417" s="32"/>
      <c r="E417" s="32"/>
      <c r="F417" s="59"/>
      <c r="G417" s="60"/>
      <c r="H417" s="60"/>
      <c r="I417" s="61"/>
      <c r="K417"/>
    </row>
    <row r="418" spans="1:11">
      <c r="A418" s="31"/>
      <c r="B418" s="32"/>
      <c r="C418" s="32"/>
      <c r="D418" s="32"/>
      <c r="E418" s="32"/>
      <c r="F418" s="59"/>
      <c r="G418" s="60"/>
      <c r="H418" s="60"/>
      <c r="I418" s="61"/>
      <c r="K418"/>
    </row>
    <row r="419" spans="1:11">
      <c r="A419" s="31"/>
      <c r="B419" s="32"/>
      <c r="C419" s="32"/>
      <c r="D419" s="32"/>
      <c r="E419" s="32"/>
      <c r="F419" s="59"/>
      <c r="G419" s="60"/>
      <c r="H419" s="60"/>
      <c r="I419" s="61"/>
      <c r="K419"/>
    </row>
    <row r="420" spans="1:11">
      <c r="A420" s="31"/>
      <c r="B420" s="32"/>
      <c r="C420" s="32"/>
      <c r="D420" s="32"/>
      <c r="E420" s="32"/>
      <c r="F420" s="59"/>
      <c r="G420" s="60"/>
      <c r="H420" s="60"/>
      <c r="I420" s="61"/>
      <c r="K420"/>
    </row>
    <row r="421" spans="1:11">
      <c r="A421" s="31"/>
      <c r="B421" s="32"/>
      <c r="C421" s="32"/>
      <c r="D421" s="32"/>
      <c r="E421" s="32"/>
      <c r="F421" s="59"/>
      <c r="G421" s="60"/>
      <c r="H421" s="60"/>
      <c r="I421" s="61"/>
      <c r="K421"/>
    </row>
    <row r="422" spans="1:11">
      <c r="A422" s="31"/>
      <c r="B422" s="32"/>
      <c r="C422" s="32"/>
      <c r="D422" s="32"/>
      <c r="E422" s="32"/>
      <c r="F422" s="59"/>
      <c r="G422" s="60"/>
      <c r="H422" s="60"/>
      <c r="I422" s="61"/>
      <c r="K422"/>
    </row>
    <row r="423" spans="1:11">
      <c r="A423" s="31"/>
      <c r="B423" s="32"/>
      <c r="C423" s="32"/>
      <c r="D423" s="32"/>
      <c r="E423" s="32"/>
      <c r="F423" s="59"/>
      <c r="G423" s="60"/>
      <c r="H423" s="60"/>
      <c r="I423" s="61"/>
      <c r="K423"/>
    </row>
    <row r="424" spans="1:11">
      <c r="A424" s="31"/>
      <c r="B424" s="32"/>
      <c r="C424" s="32"/>
      <c r="D424" s="32"/>
      <c r="E424" s="32"/>
      <c r="F424" s="59"/>
      <c r="G424" s="60"/>
      <c r="H424" s="60"/>
      <c r="I424" s="61"/>
      <c r="K424"/>
    </row>
    <row r="425" spans="1:11">
      <c r="A425" s="31"/>
      <c r="B425" s="32"/>
      <c r="C425" s="32"/>
      <c r="D425" s="32"/>
      <c r="E425" s="32"/>
      <c r="F425" s="59"/>
      <c r="G425" s="60"/>
      <c r="H425" s="60"/>
      <c r="I425" s="61"/>
      <c r="K425"/>
    </row>
    <row r="426" spans="1:11">
      <c r="A426" s="31"/>
      <c r="B426" s="32"/>
      <c r="C426" s="32"/>
      <c r="D426" s="32"/>
      <c r="E426" s="32"/>
      <c r="F426" s="59"/>
      <c r="G426" s="60"/>
      <c r="H426" s="60"/>
      <c r="I426" s="61"/>
      <c r="K426"/>
    </row>
    <row r="427" spans="1:11">
      <c r="A427" s="31"/>
      <c r="B427" s="32"/>
      <c r="C427" s="32"/>
      <c r="D427" s="32"/>
      <c r="E427" s="32"/>
      <c r="F427" s="59"/>
      <c r="G427" s="60"/>
      <c r="H427" s="60"/>
      <c r="I427" s="61"/>
      <c r="K427"/>
    </row>
    <row r="428" spans="1:11">
      <c r="A428" s="31"/>
      <c r="B428" s="32"/>
      <c r="C428" s="32"/>
      <c r="D428" s="32"/>
      <c r="E428" s="32"/>
      <c r="F428" s="59"/>
      <c r="G428" s="60"/>
      <c r="H428" s="60"/>
      <c r="I428" s="61"/>
      <c r="K428"/>
    </row>
    <row r="429" spans="1:11">
      <c r="A429" s="31"/>
      <c r="B429" s="32"/>
      <c r="C429" s="32"/>
      <c r="D429" s="32"/>
      <c r="E429" s="32"/>
      <c r="F429" s="59"/>
      <c r="G429" s="60"/>
      <c r="H429" s="60"/>
      <c r="I429" s="61"/>
      <c r="K429"/>
    </row>
    <row r="430" spans="1:11">
      <c r="A430" s="31"/>
      <c r="B430" s="32"/>
      <c r="C430" s="32"/>
      <c r="D430" s="32"/>
      <c r="E430" s="32"/>
      <c r="F430" s="59"/>
      <c r="G430" s="60"/>
      <c r="H430" s="60"/>
      <c r="I430" s="61"/>
      <c r="K430"/>
    </row>
    <row r="431" spans="1:11">
      <c r="A431" s="31"/>
      <c r="B431" s="32"/>
      <c r="C431" s="32"/>
      <c r="D431" s="32"/>
      <c r="E431" s="32"/>
      <c r="F431" s="59"/>
      <c r="G431" s="60"/>
      <c r="H431" s="60"/>
      <c r="I431" s="61"/>
      <c r="K431"/>
    </row>
    <row r="432" spans="1:11">
      <c r="A432" s="31"/>
      <c r="B432" s="32"/>
      <c r="C432" s="32"/>
      <c r="D432" s="32"/>
      <c r="E432" s="32"/>
      <c r="F432" s="59"/>
      <c r="G432" s="60"/>
      <c r="H432" s="60"/>
      <c r="I432" s="61"/>
      <c r="K432"/>
    </row>
    <row r="433" spans="1:11">
      <c r="A433" s="31"/>
      <c r="B433" s="32"/>
      <c r="C433" s="32"/>
      <c r="D433" s="32"/>
      <c r="E433" s="32"/>
      <c r="F433" s="59"/>
      <c r="G433" s="60"/>
      <c r="H433" s="60"/>
      <c r="I433" s="61"/>
      <c r="K433"/>
    </row>
    <row r="434" spans="1:11">
      <c r="A434" s="31"/>
      <c r="B434" s="32"/>
      <c r="C434" s="32"/>
      <c r="D434" s="32"/>
      <c r="E434" s="32"/>
      <c r="F434" s="59"/>
      <c r="G434" s="60"/>
      <c r="H434" s="60"/>
      <c r="I434" s="61"/>
      <c r="K434"/>
    </row>
    <row r="435" spans="1:11">
      <c r="A435" s="31"/>
      <c r="B435" s="32"/>
      <c r="C435" s="32"/>
      <c r="D435" s="32"/>
      <c r="E435" s="32"/>
      <c r="F435" s="59"/>
      <c r="G435" s="60"/>
      <c r="H435" s="60"/>
      <c r="I435" s="61"/>
      <c r="K435"/>
    </row>
    <row r="436" spans="1:11">
      <c r="A436" s="31"/>
      <c r="B436" s="32"/>
      <c r="C436" s="32"/>
      <c r="D436" s="32"/>
      <c r="E436" s="32"/>
      <c r="F436" s="59"/>
      <c r="G436" s="60"/>
      <c r="H436" s="60"/>
      <c r="I436" s="61"/>
      <c r="K436"/>
    </row>
    <row r="437" spans="1:11">
      <c r="A437" s="31"/>
      <c r="B437" s="32"/>
      <c r="C437" s="32"/>
      <c r="D437" s="32"/>
      <c r="E437" s="32"/>
      <c r="F437" s="59"/>
      <c r="G437" s="60"/>
      <c r="H437" s="60"/>
      <c r="I437" s="61"/>
      <c r="K437"/>
    </row>
    <row r="438" spans="1:11">
      <c r="A438" s="31"/>
      <c r="B438" s="32"/>
      <c r="C438" s="32"/>
      <c r="D438" s="32"/>
      <c r="E438" s="32"/>
      <c r="F438" s="59"/>
      <c r="G438" s="60"/>
      <c r="H438" s="60"/>
      <c r="I438" s="61"/>
      <c r="K438"/>
    </row>
    <row r="439" spans="1:11">
      <c r="A439" s="31"/>
      <c r="B439" s="32"/>
      <c r="C439" s="32"/>
      <c r="D439" s="32"/>
      <c r="E439" s="32"/>
      <c r="F439" s="59"/>
      <c r="G439" s="60"/>
      <c r="H439" s="60"/>
      <c r="I439" s="61"/>
      <c r="K439"/>
    </row>
    <row r="440" spans="1:11">
      <c r="A440" s="31"/>
      <c r="B440" s="32"/>
      <c r="C440" s="32"/>
      <c r="D440" s="32"/>
      <c r="E440" s="32"/>
      <c r="F440" s="59"/>
      <c r="G440" s="60"/>
      <c r="H440" s="60"/>
      <c r="I440" s="61"/>
      <c r="K440"/>
    </row>
    <row r="441" spans="1:11">
      <c r="A441" s="31"/>
      <c r="B441" s="32"/>
      <c r="C441" s="32"/>
      <c r="D441" s="32"/>
      <c r="E441" s="32"/>
      <c r="F441" s="59"/>
      <c r="G441" s="60"/>
      <c r="H441" s="60"/>
      <c r="I441" s="61"/>
      <c r="K441"/>
    </row>
    <row r="442" spans="1:11">
      <c r="A442" s="31"/>
      <c r="B442" s="32"/>
      <c r="C442" s="32"/>
      <c r="D442" s="32"/>
      <c r="E442" s="32"/>
      <c r="F442" s="59"/>
      <c r="G442" s="60"/>
      <c r="H442" s="60"/>
      <c r="I442" s="61"/>
      <c r="K442"/>
    </row>
    <row r="443" spans="1:11">
      <c r="A443" s="31"/>
      <c r="B443" s="32"/>
      <c r="C443" s="32"/>
      <c r="D443" s="32"/>
      <c r="E443" s="32"/>
      <c r="F443" s="59"/>
      <c r="G443" s="60"/>
      <c r="H443" s="60"/>
      <c r="I443" s="61"/>
      <c r="K443"/>
    </row>
    <row r="444" spans="1:11">
      <c r="A444" s="31"/>
      <c r="B444" s="32"/>
      <c r="C444" s="32"/>
      <c r="D444" s="32"/>
      <c r="E444" s="32"/>
      <c r="F444" s="59"/>
      <c r="G444" s="60"/>
      <c r="H444" s="60"/>
      <c r="I444" s="61"/>
      <c r="K444"/>
    </row>
    <row r="445" spans="1:11">
      <c r="A445" s="31"/>
      <c r="B445" s="32"/>
      <c r="C445" s="32"/>
      <c r="D445" s="32"/>
      <c r="E445" s="32"/>
      <c r="F445" s="59"/>
      <c r="G445" s="60"/>
      <c r="H445" s="60"/>
      <c r="I445" s="61"/>
      <c r="K445"/>
    </row>
    <row r="446" spans="1:11">
      <c r="A446" s="31"/>
      <c r="B446" s="32"/>
      <c r="C446" s="32"/>
      <c r="D446" s="32"/>
      <c r="E446" s="32"/>
      <c r="F446" s="59"/>
      <c r="G446" s="60"/>
      <c r="H446" s="60"/>
      <c r="I446" s="61"/>
      <c r="K446"/>
    </row>
    <row r="447" spans="1:11">
      <c r="A447" s="31"/>
      <c r="B447" s="32"/>
      <c r="C447" s="32"/>
      <c r="D447" s="32"/>
      <c r="E447" s="32"/>
      <c r="F447" s="59"/>
      <c r="G447" s="60"/>
      <c r="H447" s="60"/>
      <c r="I447" s="61"/>
      <c r="K447"/>
    </row>
    <row r="448" spans="1:11">
      <c r="A448" s="31"/>
      <c r="B448" s="32"/>
      <c r="C448" s="32"/>
      <c r="D448" s="32"/>
      <c r="E448" s="32"/>
      <c r="F448" s="59"/>
      <c r="G448" s="60"/>
      <c r="H448" s="60"/>
      <c r="I448" s="61"/>
      <c r="K448"/>
    </row>
    <row r="449" spans="1:11">
      <c r="A449" s="31"/>
      <c r="B449" s="32"/>
      <c r="C449" s="32"/>
      <c r="D449" s="32"/>
      <c r="E449" s="32"/>
      <c r="F449" s="59"/>
      <c r="G449" s="60"/>
      <c r="H449" s="60"/>
      <c r="I449" s="61"/>
      <c r="K449"/>
    </row>
    <row r="450" spans="1:11">
      <c r="A450" s="31"/>
      <c r="B450" s="32"/>
      <c r="C450" s="32"/>
      <c r="D450" s="32"/>
      <c r="E450" s="32"/>
      <c r="F450" s="59"/>
      <c r="G450" s="60"/>
      <c r="H450" s="60"/>
      <c r="I450" s="61"/>
      <c r="K450"/>
    </row>
    <row r="451" spans="1:11">
      <c r="A451" s="31"/>
      <c r="B451" s="32"/>
      <c r="C451" s="32"/>
      <c r="D451" s="32"/>
      <c r="E451" s="32"/>
      <c r="F451" s="59"/>
      <c r="G451" s="60"/>
      <c r="H451" s="60"/>
      <c r="I451" s="61"/>
      <c r="K451"/>
    </row>
    <row r="452" spans="1:11">
      <c r="A452" s="31"/>
      <c r="B452" s="32"/>
      <c r="C452" s="32"/>
      <c r="D452" s="32"/>
      <c r="E452" s="32"/>
      <c r="F452" s="59"/>
      <c r="G452" s="60"/>
      <c r="H452" s="60"/>
      <c r="I452" s="61"/>
      <c r="K452"/>
    </row>
    <row r="453" spans="1:11">
      <c r="A453" s="31"/>
      <c r="B453" s="32"/>
      <c r="C453" s="32"/>
      <c r="D453" s="32"/>
      <c r="E453" s="32"/>
      <c r="F453" s="59"/>
      <c r="G453" s="60"/>
      <c r="H453" s="60"/>
      <c r="I453" s="61"/>
      <c r="K453"/>
    </row>
    <row r="454" spans="1:11">
      <c r="A454" s="31"/>
      <c r="B454" s="32"/>
      <c r="C454" s="32"/>
      <c r="D454" s="32"/>
      <c r="E454" s="32"/>
      <c r="F454" s="59"/>
      <c r="G454" s="60"/>
      <c r="H454" s="60"/>
      <c r="I454" s="61"/>
      <c r="K454"/>
    </row>
    <row r="455" spans="1:11">
      <c r="A455" s="31"/>
      <c r="B455" s="32"/>
      <c r="C455" s="32"/>
      <c r="D455" s="32"/>
      <c r="E455" s="32"/>
      <c r="F455" s="59"/>
      <c r="G455" s="60"/>
      <c r="H455" s="60"/>
      <c r="I455" s="61"/>
      <c r="K455"/>
    </row>
    <row r="456" spans="1:11">
      <c r="A456" s="31"/>
      <c r="B456" s="32"/>
      <c r="C456" s="32"/>
      <c r="D456" s="32"/>
      <c r="E456" s="32"/>
      <c r="F456" s="59"/>
      <c r="G456" s="60"/>
      <c r="H456" s="60"/>
      <c r="I456" s="61"/>
      <c r="K456"/>
    </row>
    <row r="457" spans="1:11">
      <c r="A457" s="31"/>
      <c r="B457" s="32"/>
      <c r="C457" s="32"/>
      <c r="D457" s="32"/>
      <c r="E457" s="32"/>
      <c r="F457" s="59"/>
      <c r="G457" s="60"/>
      <c r="H457" s="60"/>
      <c r="I457" s="61"/>
      <c r="K457"/>
    </row>
    <row r="458" spans="1:11">
      <c r="A458" s="31"/>
      <c r="B458" s="32"/>
      <c r="C458" s="32"/>
      <c r="D458" s="32"/>
      <c r="E458" s="32"/>
      <c r="F458" s="59"/>
      <c r="G458" s="60"/>
      <c r="H458" s="60"/>
      <c r="I458" s="61"/>
      <c r="K458"/>
    </row>
    <row r="459" spans="1:11">
      <c r="A459" s="31"/>
      <c r="B459" s="32"/>
      <c r="C459" s="32"/>
      <c r="D459" s="32"/>
      <c r="E459" s="32"/>
      <c r="F459" s="59"/>
      <c r="G459" s="60"/>
      <c r="H459" s="60"/>
      <c r="I459" s="61"/>
      <c r="K459"/>
    </row>
    <row r="460" spans="1:11">
      <c r="A460" s="31"/>
      <c r="B460" s="32"/>
      <c r="C460" s="32"/>
      <c r="D460" s="32"/>
      <c r="E460" s="32"/>
      <c r="F460" s="59"/>
      <c r="G460" s="60"/>
      <c r="H460" s="60"/>
      <c r="I460" s="61"/>
      <c r="K460"/>
    </row>
    <row r="461" spans="1:11">
      <c r="A461" s="31"/>
      <c r="B461" s="32"/>
      <c r="C461" s="32"/>
      <c r="D461" s="32"/>
      <c r="E461" s="32"/>
      <c r="F461" s="59"/>
      <c r="G461" s="60"/>
      <c r="H461" s="60"/>
      <c r="I461" s="61"/>
      <c r="K461"/>
    </row>
    <row r="462" spans="1:11">
      <c r="A462" s="31"/>
      <c r="B462" s="32"/>
      <c r="C462" s="32"/>
      <c r="D462" s="32"/>
      <c r="E462" s="32"/>
      <c r="F462" s="59"/>
      <c r="G462" s="60"/>
      <c r="H462" s="60"/>
      <c r="I462" s="61"/>
      <c r="K462"/>
    </row>
    <row r="463" spans="1:11">
      <c r="A463" s="31"/>
      <c r="B463" s="32"/>
      <c r="C463" s="32"/>
      <c r="D463" s="32"/>
      <c r="E463" s="32"/>
      <c r="F463" s="59"/>
      <c r="G463" s="60"/>
      <c r="H463" s="60"/>
      <c r="I463" s="61"/>
      <c r="K463"/>
    </row>
    <row r="464" spans="1:11">
      <c r="A464" s="31"/>
      <c r="B464" s="32"/>
      <c r="C464" s="32"/>
      <c r="D464" s="32"/>
      <c r="E464" s="32"/>
      <c r="F464" s="59"/>
      <c r="G464" s="60"/>
      <c r="H464" s="60"/>
      <c r="I464" s="61"/>
      <c r="K464"/>
    </row>
    <row r="465" spans="1:11">
      <c r="A465" s="31"/>
      <c r="B465" s="32"/>
      <c r="C465" s="32"/>
      <c r="D465" s="32"/>
      <c r="E465" s="32"/>
      <c r="F465" s="59"/>
      <c r="G465" s="60"/>
      <c r="H465" s="60"/>
      <c r="I465" s="61"/>
      <c r="K465"/>
    </row>
    <row r="466" spans="1:11">
      <c r="A466" s="31"/>
      <c r="B466" s="32"/>
      <c r="C466" s="32"/>
      <c r="D466" s="32"/>
      <c r="E466" s="32"/>
      <c r="F466" s="59"/>
      <c r="G466" s="60"/>
      <c r="H466" s="60"/>
      <c r="I466" s="61"/>
      <c r="K466"/>
    </row>
    <row r="467" spans="1:11">
      <c r="A467" s="31"/>
      <c r="B467" s="32"/>
      <c r="C467" s="32"/>
      <c r="D467" s="32"/>
      <c r="E467" s="32"/>
      <c r="F467" s="59"/>
      <c r="G467" s="60"/>
      <c r="H467" s="60"/>
      <c r="I467" s="61"/>
      <c r="K467"/>
    </row>
    <row r="468" spans="1:11">
      <c r="A468" s="31"/>
      <c r="B468" s="32"/>
      <c r="C468" s="32"/>
      <c r="D468" s="32"/>
      <c r="E468" s="32"/>
      <c r="F468" s="59"/>
      <c r="G468" s="60"/>
      <c r="H468" s="60"/>
      <c r="I468" s="61"/>
      <c r="K468"/>
    </row>
    <row r="469" spans="1:11">
      <c r="A469" s="31"/>
      <c r="B469" s="32"/>
      <c r="C469" s="32"/>
      <c r="D469" s="32"/>
      <c r="E469" s="32"/>
      <c r="F469" s="59"/>
      <c r="G469" s="60"/>
      <c r="H469" s="60"/>
      <c r="I469" s="61"/>
      <c r="K469"/>
    </row>
    <row r="470" spans="1:11">
      <c r="A470" s="31"/>
      <c r="B470" s="32"/>
      <c r="C470" s="32"/>
      <c r="D470" s="32"/>
      <c r="E470" s="32"/>
      <c r="F470" s="59"/>
      <c r="G470" s="60"/>
      <c r="H470" s="60"/>
      <c r="I470" s="61"/>
      <c r="K470"/>
    </row>
    <row r="471" spans="1:11">
      <c r="A471" s="31"/>
      <c r="B471" s="32"/>
      <c r="C471" s="32"/>
      <c r="D471" s="32"/>
      <c r="E471" s="32"/>
      <c r="F471" s="59"/>
      <c r="G471" s="60"/>
      <c r="H471" s="60"/>
      <c r="I471" s="61"/>
      <c r="K471"/>
    </row>
    <row r="472" spans="1:11">
      <c r="A472" s="31"/>
      <c r="B472" s="32"/>
      <c r="C472" s="32"/>
      <c r="D472" s="32"/>
      <c r="E472" s="32"/>
      <c r="F472" s="59"/>
      <c r="G472" s="60"/>
      <c r="H472" s="60"/>
      <c r="I472" s="61"/>
      <c r="K472"/>
    </row>
    <row r="473" spans="1:11">
      <c r="A473" s="31"/>
      <c r="B473" s="32"/>
      <c r="C473" s="32"/>
      <c r="D473" s="32"/>
      <c r="E473" s="32"/>
      <c r="F473" s="59"/>
      <c r="G473" s="60"/>
      <c r="H473" s="60"/>
      <c r="I473" s="61"/>
      <c r="K473"/>
    </row>
    <row r="474" spans="1:11">
      <c r="A474" s="31"/>
      <c r="B474" s="32"/>
      <c r="C474" s="32"/>
      <c r="D474" s="32"/>
      <c r="E474" s="32"/>
      <c r="F474" s="59"/>
      <c r="G474" s="60"/>
      <c r="H474" s="60"/>
      <c r="I474" s="61"/>
      <c r="K474"/>
    </row>
    <row r="475" spans="1:11">
      <c r="A475" s="31"/>
      <c r="B475" s="32"/>
      <c r="C475" s="32"/>
      <c r="D475" s="32"/>
      <c r="E475" s="32"/>
      <c r="F475" s="59"/>
      <c r="G475" s="60"/>
      <c r="H475" s="60"/>
      <c r="I475" s="61"/>
      <c r="K475"/>
    </row>
    <row r="476" spans="1:11">
      <c r="A476" s="31"/>
      <c r="B476" s="32"/>
      <c r="C476" s="32"/>
      <c r="D476" s="32"/>
      <c r="E476" s="32"/>
      <c r="F476" s="59"/>
      <c r="G476" s="60"/>
      <c r="H476" s="60"/>
      <c r="I476" s="61"/>
      <c r="K476"/>
    </row>
    <row r="477" spans="1:11">
      <c r="A477" s="31"/>
      <c r="B477" s="32"/>
      <c r="C477" s="32"/>
      <c r="D477" s="32"/>
      <c r="E477" s="32"/>
      <c r="F477" s="59"/>
      <c r="G477" s="60"/>
      <c r="H477" s="60"/>
      <c r="I477" s="61"/>
      <c r="K477"/>
    </row>
    <row r="478" spans="1:11">
      <c r="A478" s="31"/>
      <c r="B478" s="32"/>
      <c r="C478" s="32"/>
      <c r="D478" s="32"/>
      <c r="E478" s="32"/>
      <c r="F478" s="59"/>
      <c r="G478" s="60"/>
      <c r="H478" s="60"/>
      <c r="I478" s="61"/>
      <c r="K478"/>
    </row>
    <row r="479" spans="1:11">
      <c r="A479" s="31"/>
      <c r="B479" s="32"/>
      <c r="C479" s="32"/>
      <c r="D479" s="32"/>
      <c r="E479" s="32"/>
      <c r="F479" s="59"/>
      <c r="G479" s="60"/>
      <c r="H479" s="60"/>
      <c r="I479" s="61"/>
      <c r="K479"/>
    </row>
    <row r="480" spans="1:11">
      <c r="A480" s="31"/>
      <c r="B480" s="32"/>
      <c r="C480" s="32"/>
      <c r="D480" s="32"/>
      <c r="E480" s="32"/>
      <c r="F480" s="59"/>
      <c r="G480" s="60"/>
      <c r="H480" s="60"/>
      <c r="I480" s="61"/>
      <c r="K480"/>
    </row>
    <row r="481" spans="1:11">
      <c r="A481" s="31"/>
      <c r="B481" s="32"/>
      <c r="C481" s="32"/>
      <c r="D481" s="32"/>
      <c r="E481" s="32"/>
      <c r="F481" s="59"/>
      <c r="G481" s="60"/>
      <c r="H481" s="60"/>
      <c r="I481" s="61"/>
      <c r="K481"/>
    </row>
    <row r="482" spans="1:11">
      <c r="A482" s="31"/>
      <c r="B482" s="32"/>
      <c r="C482" s="32"/>
      <c r="D482" s="32"/>
      <c r="E482" s="32"/>
      <c r="F482" s="59"/>
      <c r="G482" s="60"/>
      <c r="H482" s="60"/>
      <c r="I482" s="61"/>
      <c r="K482"/>
    </row>
    <row r="483" spans="1:11">
      <c r="A483" s="31"/>
      <c r="B483" s="32"/>
      <c r="C483" s="32"/>
      <c r="D483" s="32"/>
      <c r="E483" s="32"/>
      <c r="F483" s="59"/>
      <c r="G483" s="60"/>
      <c r="H483" s="60"/>
      <c r="I483" s="61"/>
      <c r="K483"/>
    </row>
    <row r="484" spans="1:11">
      <c r="A484" s="31"/>
      <c r="B484" s="32"/>
      <c r="C484" s="32"/>
      <c r="D484" s="32"/>
      <c r="E484" s="32"/>
      <c r="F484" s="59"/>
      <c r="G484" s="60"/>
      <c r="H484" s="60"/>
      <c r="I484" s="61"/>
      <c r="K484"/>
    </row>
    <row r="485" spans="1:11">
      <c r="A485" s="31"/>
      <c r="B485" s="32"/>
      <c r="C485" s="32"/>
      <c r="D485" s="32"/>
      <c r="E485" s="32"/>
      <c r="F485" s="59"/>
      <c r="G485" s="60"/>
      <c r="H485" s="60"/>
      <c r="I485" s="61"/>
      <c r="K485"/>
    </row>
    <row r="486" spans="1:11">
      <c r="A486" s="31"/>
      <c r="B486" s="32"/>
      <c r="C486" s="32"/>
      <c r="D486" s="32"/>
      <c r="E486" s="32"/>
      <c r="F486" s="59"/>
      <c r="G486" s="60"/>
      <c r="H486" s="60"/>
      <c r="I486" s="61"/>
      <c r="K486"/>
    </row>
    <row r="487" spans="1:11">
      <c r="A487" s="31"/>
      <c r="B487" s="32"/>
      <c r="C487" s="32"/>
      <c r="D487" s="32"/>
      <c r="E487" s="32"/>
      <c r="F487" s="59"/>
      <c r="G487" s="60"/>
      <c r="H487" s="60"/>
      <c r="I487" s="61"/>
      <c r="K487"/>
    </row>
    <row r="488" spans="1:11">
      <c r="A488" s="31"/>
      <c r="B488" s="32"/>
      <c r="C488" s="32"/>
      <c r="D488" s="32"/>
      <c r="E488" s="32"/>
      <c r="F488" s="59"/>
      <c r="G488" s="60"/>
      <c r="H488" s="60"/>
      <c r="I488" s="61"/>
      <c r="K488"/>
    </row>
    <row r="489" spans="1:11">
      <c r="A489" s="31"/>
      <c r="B489" s="32"/>
      <c r="C489" s="32"/>
      <c r="D489" s="32"/>
      <c r="E489" s="32"/>
      <c r="F489" s="59"/>
      <c r="G489" s="60"/>
      <c r="H489" s="60"/>
      <c r="I489" s="61"/>
      <c r="K489"/>
    </row>
    <row r="490" spans="1:11">
      <c r="A490" s="31"/>
      <c r="B490" s="32"/>
      <c r="C490" s="32"/>
      <c r="D490" s="32"/>
      <c r="E490" s="32"/>
      <c r="F490" s="59"/>
      <c r="G490" s="60"/>
      <c r="H490" s="60"/>
      <c r="I490" s="61"/>
      <c r="K490"/>
    </row>
    <row r="491" spans="1:11">
      <c r="A491" s="31"/>
      <c r="B491" s="32"/>
      <c r="C491" s="32"/>
      <c r="D491" s="32"/>
      <c r="E491" s="32"/>
      <c r="F491" s="59"/>
      <c r="G491" s="60"/>
      <c r="H491" s="60"/>
      <c r="I491" s="61"/>
      <c r="K491"/>
    </row>
    <row r="492" spans="1:11">
      <c r="A492" s="31"/>
      <c r="B492" s="32"/>
      <c r="C492" s="32"/>
      <c r="D492" s="32"/>
      <c r="E492" s="32"/>
      <c r="F492" s="59"/>
      <c r="G492" s="60"/>
      <c r="H492" s="60"/>
      <c r="I492" s="61"/>
      <c r="K492"/>
    </row>
    <row r="493" spans="1:11">
      <c r="A493" s="31"/>
      <c r="B493" s="32"/>
      <c r="C493" s="32"/>
      <c r="D493" s="32"/>
      <c r="E493" s="32"/>
      <c r="F493" s="59"/>
      <c r="G493" s="60"/>
      <c r="H493" s="60"/>
      <c r="I493" s="61"/>
      <c r="K493"/>
    </row>
    <row r="494" spans="1:11">
      <c r="A494" s="31"/>
      <c r="B494" s="32"/>
      <c r="C494" s="32"/>
      <c r="D494" s="32"/>
      <c r="E494" s="32"/>
      <c r="F494" s="59"/>
      <c r="G494" s="60"/>
      <c r="H494" s="60"/>
      <c r="I494" s="61"/>
      <c r="K494"/>
    </row>
    <row r="495" spans="1:11">
      <c r="A495" s="31"/>
      <c r="B495" s="32"/>
      <c r="C495" s="32"/>
      <c r="D495" s="32"/>
      <c r="E495" s="32"/>
      <c r="F495" s="59"/>
      <c r="G495" s="60"/>
      <c r="H495" s="60"/>
      <c r="I495" s="61"/>
      <c r="K495"/>
    </row>
    <row r="496" spans="1:11">
      <c r="A496" s="31"/>
      <c r="B496" s="32"/>
      <c r="C496" s="32"/>
      <c r="D496" s="32"/>
      <c r="E496" s="32"/>
      <c r="F496" s="59"/>
      <c r="G496" s="60"/>
      <c r="H496" s="60"/>
      <c r="I496" s="61"/>
      <c r="K496"/>
    </row>
    <row r="497" spans="1:11">
      <c r="A497" s="31"/>
      <c r="B497" s="32"/>
      <c r="C497" s="32"/>
      <c r="D497" s="32"/>
      <c r="E497" s="32"/>
      <c r="F497" s="59"/>
      <c r="G497" s="60"/>
      <c r="H497" s="60"/>
      <c r="I497" s="61"/>
      <c r="K497"/>
    </row>
    <row r="498" spans="1:11">
      <c r="A498" s="31"/>
      <c r="B498" s="32"/>
      <c r="C498" s="32"/>
      <c r="D498" s="32"/>
      <c r="E498" s="32"/>
      <c r="F498" s="59"/>
      <c r="G498" s="60"/>
      <c r="H498" s="60"/>
      <c r="I498" s="61"/>
      <c r="K498"/>
    </row>
    <row r="499" spans="1:11">
      <c r="A499" s="31"/>
      <c r="B499" s="32"/>
      <c r="C499" s="32"/>
      <c r="D499" s="32"/>
      <c r="E499" s="32"/>
      <c r="F499" s="59"/>
      <c r="G499" s="60"/>
      <c r="H499" s="60"/>
      <c r="I499" s="61"/>
      <c r="K499"/>
    </row>
    <row r="500" spans="1:11">
      <c r="A500" s="31"/>
      <c r="B500" s="32"/>
      <c r="C500" s="32"/>
      <c r="D500" s="32"/>
      <c r="E500" s="32"/>
      <c r="F500" s="59"/>
      <c r="G500" s="60"/>
      <c r="H500" s="60"/>
      <c r="I500" s="61"/>
      <c r="K500"/>
    </row>
    <row r="501" spans="1:11">
      <c r="A501" s="31"/>
      <c r="B501" s="32"/>
      <c r="C501" s="32"/>
      <c r="D501" s="32"/>
      <c r="E501" s="32"/>
      <c r="F501" s="59"/>
      <c r="G501" s="60"/>
      <c r="H501" s="60"/>
      <c r="I501" s="61"/>
      <c r="K501"/>
    </row>
    <row r="502" spans="1:11">
      <c r="A502" s="31"/>
      <c r="B502" s="32"/>
      <c r="C502" s="32"/>
      <c r="D502" s="32"/>
      <c r="E502" s="32"/>
      <c r="F502" s="59"/>
      <c r="G502" s="60"/>
      <c r="H502" s="60"/>
      <c r="I502" s="61"/>
      <c r="K502"/>
    </row>
    <row r="503" spans="1:11">
      <c r="A503" s="31"/>
      <c r="B503" s="32"/>
      <c r="C503" s="32"/>
      <c r="D503" s="32"/>
      <c r="E503" s="32"/>
      <c r="F503" s="59"/>
      <c r="G503" s="60"/>
      <c r="H503" s="60"/>
      <c r="I503" s="61"/>
      <c r="K503"/>
    </row>
    <row r="504" spans="1:11">
      <c r="A504" s="31"/>
      <c r="B504" s="32"/>
      <c r="C504" s="32"/>
      <c r="D504" s="32"/>
      <c r="E504" s="32"/>
      <c r="F504" s="59"/>
      <c r="G504" s="60"/>
      <c r="H504" s="60"/>
      <c r="I504" s="61"/>
      <c r="K504"/>
    </row>
    <row r="505" spans="1:11">
      <c r="A505" s="31"/>
      <c r="B505" s="32"/>
      <c r="C505" s="32"/>
      <c r="D505" s="32"/>
      <c r="E505" s="32"/>
      <c r="F505" s="59"/>
      <c r="G505" s="60"/>
      <c r="H505" s="60"/>
      <c r="I505" s="61"/>
      <c r="K505"/>
    </row>
    <row r="506" spans="1:11">
      <c r="A506" s="31"/>
      <c r="B506" s="32"/>
      <c r="C506" s="32"/>
      <c r="D506" s="32"/>
      <c r="E506" s="32"/>
      <c r="F506" s="59"/>
      <c r="G506" s="60"/>
      <c r="H506" s="60"/>
      <c r="I506" s="61"/>
      <c r="K506"/>
    </row>
    <row r="507" spans="1:11">
      <c r="A507" s="31"/>
      <c r="B507" s="32"/>
      <c r="C507" s="32"/>
      <c r="D507" s="32"/>
      <c r="E507" s="32"/>
      <c r="F507" s="59"/>
      <c r="G507" s="60"/>
      <c r="H507" s="60"/>
      <c r="I507" s="61"/>
      <c r="K507"/>
    </row>
    <row r="508" spans="1:11">
      <c r="A508" s="31"/>
      <c r="B508" s="32"/>
      <c r="C508" s="32"/>
      <c r="D508" s="32"/>
      <c r="E508" s="32"/>
      <c r="F508" s="59"/>
      <c r="G508" s="60"/>
      <c r="H508" s="60"/>
      <c r="I508" s="61"/>
      <c r="K508"/>
    </row>
    <row r="509" spans="1:11">
      <c r="A509" s="31"/>
      <c r="B509" s="32"/>
      <c r="C509" s="32"/>
      <c r="D509" s="32"/>
      <c r="E509" s="32"/>
      <c r="F509" s="59"/>
      <c r="G509" s="60"/>
      <c r="H509" s="60"/>
      <c r="I509" s="61"/>
      <c r="K509"/>
    </row>
    <row r="510" spans="1:11">
      <c r="K510"/>
    </row>
    <row r="511" spans="1:11">
      <c r="K511"/>
    </row>
    <row r="512" spans="1:11">
      <c r="K5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180"/>
  <sheetViews>
    <sheetView workbookViewId="0">
      <selection activeCell="I11" sqref="I11"/>
    </sheetView>
  </sheetViews>
  <sheetFormatPr defaultRowHeight="15"/>
  <cols>
    <col min="1" max="1" width="5.85546875" style="13" customWidth="1"/>
    <col min="2" max="2" width="27.5703125" style="43" customWidth="1"/>
    <col min="3" max="4" width="9.140625" style="13"/>
    <col min="5" max="5" width="10" style="13" customWidth="1"/>
    <col min="6" max="6" width="10.140625" style="13" customWidth="1"/>
    <col min="7" max="7" width="9.7109375" style="13" customWidth="1"/>
    <col min="8" max="8" width="17" style="24" customWidth="1"/>
    <col min="9" max="9" width="13.85546875" style="52" customWidth="1"/>
    <col min="10" max="10" width="9.140625" style="41"/>
  </cols>
  <sheetData>
    <row r="1" spans="1:10" ht="21.75" customHeight="1">
      <c r="A1" s="18" t="s">
        <v>103</v>
      </c>
      <c r="B1" s="36" t="s">
        <v>104</v>
      </c>
      <c r="C1" s="37" t="s">
        <v>82</v>
      </c>
      <c r="D1" s="18" t="s">
        <v>83</v>
      </c>
      <c r="E1" s="18" t="s">
        <v>105</v>
      </c>
      <c r="F1" s="18" t="s">
        <v>106</v>
      </c>
      <c r="G1" s="18" t="s">
        <v>107</v>
      </c>
      <c r="H1" s="18" t="s">
        <v>108</v>
      </c>
      <c r="I1" s="50" t="s">
        <v>89</v>
      </c>
      <c r="J1" s="38"/>
    </row>
    <row r="2" spans="1:10">
      <c r="A2" s="24">
        <v>1</v>
      </c>
      <c r="B2" s="39" t="s">
        <v>126</v>
      </c>
      <c r="C2" s="24" t="s">
        <v>109</v>
      </c>
      <c r="E2" s="24">
        <v>72</v>
      </c>
      <c r="F2" s="24">
        <v>0.6</v>
      </c>
      <c r="G2" s="24">
        <v>1.2</v>
      </c>
      <c r="H2" s="39">
        <f>E2*F2*G2</f>
        <v>51.839999999999996</v>
      </c>
      <c r="I2" s="52">
        <v>56.1</v>
      </c>
    </row>
    <row r="3" spans="1:10">
      <c r="A3" s="24">
        <v>2</v>
      </c>
      <c r="B3" s="39" t="s">
        <v>127</v>
      </c>
      <c r="C3" s="24" t="s">
        <v>109</v>
      </c>
      <c r="D3" s="24">
        <v>5</v>
      </c>
      <c r="E3" s="24">
        <v>1.2</v>
      </c>
      <c r="F3" s="24">
        <v>1.2</v>
      </c>
      <c r="G3" s="24">
        <v>1.2</v>
      </c>
      <c r="H3" s="39">
        <f>D3*E3*F3*G3</f>
        <v>8.6399999999999988</v>
      </c>
      <c r="I3" s="52">
        <v>9.5</v>
      </c>
    </row>
    <row r="4" spans="1:10">
      <c r="A4" s="24">
        <v>3</v>
      </c>
      <c r="B4" s="39" t="s">
        <v>128</v>
      </c>
      <c r="C4" s="24" t="s">
        <v>109</v>
      </c>
      <c r="D4" s="24">
        <v>4</v>
      </c>
      <c r="E4" s="24">
        <v>1.5</v>
      </c>
      <c r="F4" s="24">
        <v>1.5</v>
      </c>
      <c r="G4" s="24">
        <v>1.2</v>
      </c>
      <c r="H4" s="39">
        <f>D4*E4*F4*G4</f>
        <v>10.799999999999999</v>
      </c>
      <c r="I4" s="52">
        <v>11.9</v>
      </c>
      <c r="J4" s="62">
        <f>I4+I3</f>
        <v>21.4</v>
      </c>
    </row>
    <row r="5" spans="1:10">
      <c r="A5" s="18"/>
      <c r="B5" s="36" t="s">
        <v>129</v>
      </c>
      <c r="C5" s="18" t="s">
        <v>109</v>
      </c>
      <c r="D5" s="18"/>
      <c r="E5" s="18"/>
      <c r="F5" s="18"/>
      <c r="G5" s="18"/>
      <c r="H5" s="36">
        <f>SUM(H2:H4)</f>
        <v>71.28</v>
      </c>
      <c r="I5" s="49">
        <v>78.408000000000001</v>
      </c>
    </row>
    <row r="6" spans="1:10">
      <c r="A6" s="18">
        <v>1</v>
      </c>
      <c r="B6" s="36" t="s">
        <v>130</v>
      </c>
      <c r="C6" s="18" t="s">
        <v>109</v>
      </c>
      <c r="D6" s="18"/>
      <c r="E6" s="18"/>
      <c r="F6" s="18"/>
      <c r="G6" s="18"/>
      <c r="H6" s="36">
        <v>2.25</v>
      </c>
      <c r="I6" s="49">
        <v>2.25</v>
      </c>
    </row>
    <row r="7" spans="1:10">
      <c r="A7" s="24">
        <v>1</v>
      </c>
      <c r="B7" s="39" t="s">
        <v>131</v>
      </c>
      <c r="C7" s="24" t="s">
        <v>109</v>
      </c>
      <c r="D7" s="24">
        <v>5</v>
      </c>
      <c r="E7" s="24">
        <v>1.5</v>
      </c>
      <c r="F7" s="24">
        <v>1.5</v>
      </c>
      <c r="G7" s="24">
        <v>0.4</v>
      </c>
      <c r="H7" s="39">
        <f>D7*E7*F7*G7</f>
        <v>4.5</v>
      </c>
      <c r="I7" s="57">
        <v>4.95</v>
      </c>
    </row>
    <row r="8" spans="1:10">
      <c r="A8" s="24">
        <v>2</v>
      </c>
      <c r="B8" s="39" t="s">
        <v>132</v>
      </c>
      <c r="C8" s="24" t="s">
        <v>109</v>
      </c>
      <c r="D8" s="24">
        <v>4</v>
      </c>
      <c r="E8" s="24">
        <v>1.2</v>
      </c>
      <c r="F8" s="24">
        <v>1.2</v>
      </c>
      <c r="G8" s="24">
        <v>0.2</v>
      </c>
      <c r="H8" s="39">
        <f>D8*E8*F8*G8</f>
        <v>1.1519999999999999</v>
      </c>
      <c r="I8" s="57">
        <v>1.2669999999999999</v>
      </c>
    </row>
    <row r="9" spans="1:10">
      <c r="A9" s="24">
        <v>3</v>
      </c>
      <c r="B9" s="39" t="s">
        <v>133</v>
      </c>
      <c r="C9" s="24" t="s">
        <v>109</v>
      </c>
      <c r="D9" s="24">
        <v>9</v>
      </c>
      <c r="E9" s="24">
        <v>0.4</v>
      </c>
      <c r="F9" s="24">
        <v>0.2</v>
      </c>
      <c r="G9" s="24">
        <v>1.2</v>
      </c>
      <c r="H9" s="39">
        <f>D9*E9*F9*G9</f>
        <v>0.8640000000000001</v>
      </c>
      <c r="I9" s="57">
        <v>0.95</v>
      </c>
    </row>
    <row r="10" spans="1:10">
      <c r="A10" s="24">
        <v>4</v>
      </c>
      <c r="B10" s="39" t="s">
        <v>134</v>
      </c>
      <c r="C10" s="24" t="s">
        <v>109</v>
      </c>
      <c r="D10" s="24"/>
      <c r="E10" s="24">
        <v>72</v>
      </c>
      <c r="F10" s="24">
        <v>0.6</v>
      </c>
      <c r="G10" s="24">
        <v>0.2</v>
      </c>
      <c r="H10" s="39">
        <v>8.16</v>
      </c>
      <c r="I10" s="57">
        <v>8.9</v>
      </c>
      <c r="J10" s="62">
        <f>I10+I8+I7</f>
        <v>15.117000000000001</v>
      </c>
    </row>
    <row r="11" spans="1:10">
      <c r="A11" s="13">
        <v>5</v>
      </c>
      <c r="B11" s="43" t="s">
        <v>65</v>
      </c>
      <c r="C11" s="13" t="s">
        <v>109</v>
      </c>
      <c r="E11" s="13">
        <v>72</v>
      </c>
      <c r="F11" s="13">
        <v>0.2</v>
      </c>
      <c r="G11" s="13">
        <v>0.45</v>
      </c>
      <c r="H11" s="44">
        <v>6.12</v>
      </c>
      <c r="I11" s="57">
        <v>6.7320000000000002</v>
      </c>
    </row>
    <row r="12" spans="1:10">
      <c r="A12" s="24"/>
      <c r="B12" s="36" t="s">
        <v>111</v>
      </c>
      <c r="C12" s="18" t="s">
        <v>109</v>
      </c>
      <c r="D12" s="18"/>
      <c r="E12" s="18"/>
      <c r="F12" s="18"/>
      <c r="G12" s="18"/>
      <c r="H12" s="36">
        <f>SUM(H6:H11)</f>
        <v>23.046000000000003</v>
      </c>
      <c r="I12" s="49">
        <v>25.35</v>
      </c>
    </row>
    <row r="13" spans="1:10">
      <c r="A13" s="24">
        <v>1</v>
      </c>
      <c r="B13" s="39" t="s">
        <v>135</v>
      </c>
      <c r="C13" s="24" t="s">
        <v>109</v>
      </c>
      <c r="D13" s="24"/>
      <c r="E13" s="24"/>
      <c r="F13" s="24"/>
      <c r="G13" s="24"/>
      <c r="H13" s="39">
        <v>51.3</v>
      </c>
      <c r="I13" s="52">
        <v>56.43</v>
      </c>
    </row>
    <row r="14" spans="1:10">
      <c r="A14" s="18">
        <v>2</v>
      </c>
      <c r="B14" s="36" t="s">
        <v>56</v>
      </c>
      <c r="C14" s="18" t="s">
        <v>136</v>
      </c>
      <c r="D14" s="18"/>
      <c r="E14" s="18"/>
      <c r="F14" s="18"/>
      <c r="G14" s="18"/>
      <c r="H14" s="36">
        <v>22.8</v>
      </c>
      <c r="I14" s="49">
        <f>H14+H14*10%</f>
        <v>25.080000000000002</v>
      </c>
    </row>
    <row r="15" spans="1:10">
      <c r="A15" s="24"/>
      <c r="B15" s="39"/>
      <c r="C15" s="24"/>
      <c r="D15" s="24"/>
      <c r="E15" s="24"/>
      <c r="F15" s="24"/>
      <c r="G15" s="24"/>
      <c r="H15" s="39"/>
    </row>
    <row r="16" spans="1:10">
      <c r="A16" s="24"/>
      <c r="B16" s="39"/>
      <c r="C16" s="24"/>
      <c r="D16" s="24"/>
      <c r="E16" s="24"/>
      <c r="F16" s="24"/>
      <c r="G16" s="24"/>
      <c r="H16" s="39"/>
    </row>
    <row r="17" spans="1:10">
      <c r="A17" s="32"/>
      <c r="B17" s="31"/>
      <c r="C17" s="32"/>
      <c r="D17" s="32"/>
      <c r="E17" s="32"/>
      <c r="F17" s="32"/>
      <c r="G17" s="32"/>
      <c r="H17" s="31"/>
      <c r="I17" s="31"/>
      <c r="J17"/>
    </row>
    <row r="18" spans="1:10">
      <c r="A18" s="32"/>
      <c r="B18" s="31"/>
      <c r="C18" s="32"/>
      <c r="D18" s="32"/>
      <c r="E18" s="32"/>
      <c r="F18" s="32"/>
      <c r="G18" s="32"/>
      <c r="H18" s="31"/>
      <c r="I18" s="31"/>
      <c r="J18"/>
    </row>
    <row r="19" spans="1:10">
      <c r="A19" s="32"/>
      <c r="B19" s="31"/>
      <c r="C19" s="32"/>
      <c r="D19" s="32"/>
      <c r="E19" s="32"/>
      <c r="F19" s="32"/>
      <c r="G19" s="32"/>
      <c r="H19" s="31"/>
      <c r="I19" s="31"/>
      <c r="J19"/>
    </row>
    <row r="20" spans="1:10">
      <c r="A20" s="32"/>
      <c r="B20" s="31"/>
      <c r="C20" s="32"/>
      <c r="D20" s="32"/>
      <c r="E20" s="32"/>
      <c r="F20" s="32"/>
      <c r="G20" s="32"/>
      <c r="H20" s="31"/>
      <c r="I20" s="31"/>
      <c r="J20"/>
    </row>
    <row r="21" spans="1:10">
      <c r="A21" s="32"/>
      <c r="B21" s="31"/>
      <c r="C21" s="32"/>
      <c r="D21" s="32"/>
      <c r="E21" s="32"/>
      <c r="F21" s="32"/>
      <c r="G21" s="32"/>
      <c r="H21" s="31"/>
      <c r="I21" s="31"/>
      <c r="J21"/>
    </row>
    <row r="22" spans="1:10">
      <c r="A22" s="32"/>
      <c r="B22" s="31"/>
      <c r="C22" s="32"/>
      <c r="D22" s="32"/>
      <c r="E22" s="32"/>
      <c r="F22" s="32"/>
      <c r="G22" s="32"/>
      <c r="H22" s="31"/>
      <c r="I22" s="31"/>
      <c r="J22"/>
    </row>
    <row r="23" spans="1:10">
      <c r="A23" s="32"/>
      <c r="B23" s="31"/>
      <c r="C23" s="32"/>
      <c r="D23" s="32"/>
      <c r="E23" s="32"/>
      <c r="F23" s="32"/>
      <c r="G23" s="32"/>
      <c r="H23" s="31"/>
      <c r="I23" s="31"/>
      <c r="J23"/>
    </row>
    <row r="24" spans="1:10">
      <c r="A24" s="32"/>
      <c r="B24" s="31"/>
      <c r="C24" s="32"/>
      <c r="D24" s="32"/>
      <c r="E24" s="32"/>
      <c r="F24" s="32"/>
      <c r="G24" s="32"/>
      <c r="H24" s="31"/>
      <c r="I24" s="31"/>
      <c r="J24"/>
    </row>
    <row r="25" spans="1:10">
      <c r="A25" s="32"/>
      <c r="B25" s="31"/>
      <c r="C25" s="32"/>
      <c r="D25" s="32"/>
      <c r="E25" s="32"/>
      <c r="F25" s="32"/>
      <c r="G25" s="32"/>
      <c r="H25" s="31"/>
      <c r="I25" s="31"/>
      <c r="J25"/>
    </row>
    <row r="26" spans="1:10">
      <c r="A26" s="32"/>
      <c r="B26" s="31"/>
      <c r="C26" s="32"/>
      <c r="D26" s="32"/>
      <c r="E26" s="32"/>
      <c r="F26" s="32"/>
      <c r="G26" s="32"/>
      <c r="H26" s="31"/>
      <c r="I26" s="31"/>
      <c r="J26"/>
    </row>
    <row r="27" spans="1:10">
      <c r="A27" s="32"/>
      <c r="B27" s="31"/>
      <c r="C27" s="32"/>
      <c r="D27" s="32"/>
      <c r="E27" s="32"/>
      <c r="F27" s="32"/>
      <c r="G27" s="32"/>
      <c r="H27" s="31"/>
      <c r="I27" s="31"/>
      <c r="J27"/>
    </row>
    <row r="28" spans="1:10">
      <c r="A28" s="32"/>
      <c r="B28" s="31"/>
      <c r="C28" s="32"/>
      <c r="D28" s="32"/>
      <c r="E28" s="32"/>
      <c r="F28" s="32"/>
      <c r="G28" s="32"/>
      <c r="H28" s="31"/>
      <c r="I28" s="31"/>
      <c r="J28"/>
    </row>
    <row r="29" spans="1:10">
      <c r="A29" s="32"/>
      <c r="B29" s="31"/>
      <c r="C29" s="32"/>
      <c r="D29" s="32"/>
      <c r="E29" s="32"/>
      <c r="F29" s="32"/>
      <c r="G29" s="32"/>
      <c r="H29" s="31"/>
      <c r="I29" s="31"/>
      <c r="J29"/>
    </row>
    <row r="30" spans="1:10">
      <c r="A30" s="32"/>
      <c r="B30" s="31"/>
      <c r="C30" s="32"/>
      <c r="D30" s="32"/>
      <c r="E30" s="32"/>
      <c r="F30" s="32"/>
      <c r="G30" s="32"/>
      <c r="H30" s="31"/>
      <c r="I30" s="31"/>
      <c r="J30"/>
    </row>
    <row r="31" spans="1:10">
      <c r="A31" s="32"/>
      <c r="B31" s="31"/>
      <c r="C31" s="32"/>
      <c r="D31" s="32"/>
      <c r="E31" s="32"/>
      <c r="F31" s="32"/>
      <c r="G31" s="32"/>
      <c r="H31" s="31"/>
      <c r="I31" s="31"/>
      <c r="J31"/>
    </row>
    <row r="32" spans="1:10">
      <c r="A32" s="32"/>
      <c r="B32" s="31"/>
      <c r="C32" s="32"/>
      <c r="D32" s="32"/>
      <c r="E32" s="32"/>
      <c r="F32" s="32"/>
      <c r="G32" s="32"/>
      <c r="H32" s="31"/>
      <c r="I32" s="31"/>
      <c r="J32"/>
    </row>
    <row r="33" spans="1:10">
      <c r="A33" s="32"/>
      <c r="B33" s="31"/>
      <c r="C33" s="32"/>
      <c r="D33" s="32"/>
      <c r="E33" s="32"/>
      <c r="F33" s="32"/>
      <c r="G33" s="32"/>
      <c r="H33" s="31"/>
      <c r="I33" s="31"/>
      <c r="J33"/>
    </row>
    <row r="34" spans="1:10">
      <c r="A34" s="32"/>
      <c r="B34" s="31"/>
      <c r="C34" s="32"/>
      <c r="D34" s="32"/>
      <c r="E34" s="32"/>
      <c r="F34" s="32"/>
      <c r="G34" s="32"/>
      <c r="H34" s="31"/>
      <c r="I34" s="31"/>
      <c r="J34"/>
    </row>
    <row r="35" spans="1:10">
      <c r="A35" s="32"/>
      <c r="B35" s="31"/>
      <c r="C35" s="32"/>
      <c r="D35" s="32"/>
      <c r="E35" s="32"/>
      <c r="F35" s="32"/>
      <c r="G35" s="32"/>
      <c r="H35" s="31"/>
      <c r="I35" s="31"/>
      <c r="J35"/>
    </row>
    <row r="36" spans="1:10">
      <c r="A36" s="32"/>
      <c r="B36" s="31"/>
      <c r="C36" s="32"/>
      <c r="D36" s="32"/>
      <c r="E36" s="32"/>
      <c r="F36" s="32"/>
      <c r="G36" s="32"/>
      <c r="H36" s="31"/>
      <c r="I36" s="31"/>
      <c r="J36"/>
    </row>
    <row r="37" spans="1:10">
      <c r="A37" s="32"/>
      <c r="B37" s="31"/>
      <c r="C37" s="32"/>
      <c r="D37" s="32"/>
      <c r="E37" s="32"/>
      <c r="F37" s="32"/>
      <c r="G37" s="32"/>
      <c r="H37" s="31"/>
      <c r="I37" s="31"/>
      <c r="J37"/>
    </row>
    <row r="38" spans="1:10">
      <c r="A38" s="32"/>
      <c r="B38" s="31"/>
      <c r="C38" s="32"/>
      <c r="D38" s="32"/>
      <c r="E38" s="32"/>
      <c r="F38" s="32"/>
      <c r="G38" s="32"/>
      <c r="H38" s="31"/>
      <c r="I38" s="31"/>
      <c r="J38"/>
    </row>
    <row r="39" spans="1:10">
      <c r="A39" s="32"/>
      <c r="B39" s="31"/>
      <c r="C39" s="32"/>
      <c r="D39" s="32"/>
      <c r="E39" s="32"/>
      <c r="F39" s="32"/>
      <c r="G39" s="32"/>
      <c r="H39" s="31"/>
      <c r="I39" s="31"/>
      <c r="J39"/>
    </row>
    <row r="40" spans="1:10">
      <c r="A40" s="32"/>
      <c r="B40" s="31"/>
      <c r="C40" s="32"/>
      <c r="D40" s="32"/>
      <c r="E40" s="32"/>
      <c r="F40" s="32"/>
      <c r="G40" s="32"/>
      <c r="H40" s="31"/>
      <c r="I40" s="31"/>
      <c r="J40"/>
    </row>
    <row r="41" spans="1:10">
      <c r="A41" s="32"/>
      <c r="B41" s="31"/>
      <c r="C41" s="32"/>
      <c r="D41" s="32"/>
      <c r="E41" s="32"/>
      <c r="F41" s="32"/>
      <c r="G41" s="32"/>
      <c r="H41" s="31"/>
      <c r="I41" s="31"/>
      <c r="J41"/>
    </row>
    <row r="42" spans="1:10">
      <c r="A42" s="32"/>
      <c r="B42" s="31"/>
      <c r="C42" s="32"/>
      <c r="D42" s="32"/>
      <c r="E42" s="32"/>
      <c r="F42" s="32"/>
      <c r="G42" s="32"/>
      <c r="H42" s="31"/>
      <c r="I42" s="31"/>
      <c r="J42"/>
    </row>
    <row r="43" spans="1:10">
      <c r="A43" s="32"/>
      <c r="B43" s="31"/>
      <c r="C43" s="32"/>
      <c r="D43" s="32"/>
      <c r="E43" s="32"/>
      <c r="F43" s="32"/>
      <c r="G43" s="32"/>
      <c r="H43" s="31"/>
      <c r="I43" s="31"/>
      <c r="J43"/>
    </row>
    <row r="44" spans="1:10">
      <c r="A44" s="32"/>
      <c r="B44" s="31"/>
      <c r="C44" s="32"/>
      <c r="D44" s="32"/>
      <c r="E44" s="32"/>
      <c r="F44" s="32"/>
      <c r="G44" s="32"/>
      <c r="H44" s="31"/>
      <c r="I44" s="31"/>
      <c r="J44"/>
    </row>
    <row r="45" spans="1:10">
      <c r="A45" s="32"/>
      <c r="B45" s="31"/>
      <c r="C45" s="32"/>
      <c r="D45" s="32"/>
      <c r="E45" s="32"/>
      <c r="F45" s="32"/>
      <c r="G45" s="32"/>
      <c r="H45" s="31"/>
      <c r="I45" s="31"/>
      <c r="J45"/>
    </row>
    <row r="46" spans="1:10">
      <c r="A46" s="32"/>
      <c r="B46" s="31"/>
      <c r="C46" s="32"/>
      <c r="D46" s="32"/>
      <c r="E46" s="32"/>
      <c r="F46" s="32"/>
      <c r="G46" s="32"/>
      <c r="H46" s="31"/>
      <c r="I46" s="31"/>
      <c r="J46"/>
    </row>
    <row r="47" spans="1:10">
      <c r="A47" s="32"/>
      <c r="B47" s="31"/>
      <c r="C47" s="32"/>
      <c r="D47" s="32"/>
      <c r="E47" s="32"/>
      <c r="F47" s="32"/>
      <c r="G47" s="32"/>
      <c r="H47" s="31"/>
      <c r="I47" s="31"/>
      <c r="J47"/>
    </row>
    <row r="48" spans="1:10">
      <c r="A48" s="32"/>
      <c r="B48" s="31"/>
      <c r="C48" s="32"/>
      <c r="D48" s="32"/>
      <c r="E48" s="32"/>
      <c r="F48" s="32"/>
      <c r="G48" s="32"/>
      <c r="H48" s="31"/>
      <c r="I48" s="31"/>
      <c r="J48"/>
    </row>
    <row r="49" spans="1:10">
      <c r="A49" s="31"/>
      <c r="B49" s="31"/>
      <c r="C49" s="31"/>
      <c r="D49" s="31"/>
      <c r="E49" s="31"/>
      <c r="F49" s="31"/>
      <c r="G49" s="31"/>
      <c r="H49" s="31"/>
      <c r="I49" s="31"/>
      <c r="J49"/>
    </row>
    <row r="50" spans="1:10">
      <c r="A50" s="31"/>
      <c r="B50" s="31"/>
      <c r="C50" s="31"/>
      <c r="D50" s="31"/>
      <c r="E50" s="31"/>
      <c r="F50" s="31"/>
      <c r="G50" s="31"/>
      <c r="H50" s="31"/>
      <c r="I50" s="31"/>
      <c r="J50"/>
    </row>
    <row r="51" spans="1:10">
      <c r="A51" s="31"/>
      <c r="B51" s="31"/>
      <c r="C51" s="31"/>
      <c r="D51" s="31"/>
      <c r="E51" s="31"/>
      <c r="F51" s="31"/>
      <c r="G51" s="31"/>
      <c r="H51" s="31"/>
      <c r="I51" s="31"/>
      <c r="J51"/>
    </row>
    <row r="52" spans="1:10">
      <c r="A52" s="31"/>
      <c r="B52" s="31"/>
      <c r="C52" s="31"/>
      <c r="D52" s="31"/>
      <c r="E52" s="31"/>
      <c r="F52" s="31"/>
      <c r="G52" s="31"/>
      <c r="H52" s="31"/>
      <c r="I52" s="31"/>
      <c r="J52"/>
    </row>
    <row r="53" spans="1:10">
      <c r="A53" s="31"/>
      <c r="B53" s="31"/>
      <c r="C53" s="31"/>
      <c r="D53" s="31"/>
      <c r="E53" s="31"/>
      <c r="F53" s="31"/>
      <c r="G53" s="31"/>
      <c r="H53" s="31"/>
      <c r="I53" s="31"/>
      <c r="J53"/>
    </row>
    <row r="54" spans="1:10">
      <c r="A54" s="31"/>
      <c r="B54" s="31"/>
      <c r="C54" s="31"/>
      <c r="D54" s="31"/>
      <c r="E54" s="31"/>
      <c r="F54" s="31"/>
      <c r="G54" s="31"/>
      <c r="H54" s="31"/>
      <c r="I54" s="31"/>
      <c r="J54"/>
    </row>
    <row r="55" spans="1:10">
      <c r="A55" s="31"/>
      <c r="B55" s="31"/>
      <c r="C55" s="31"/>
      <c r="D55" s="31"/>
      <c r="E55" s="31"/>
      <c r="F55" s="31"/>
      <c r="G55" s="31"/>
      <c r="H55" s="31"/>
      <c r="I55" s="31"/>
      <c r="J55"/>
    </row>
    <row r="56" spans="1:10">
      <c r="A56" s="31"/>
      <c r="B56" s="31"/>
      <c r="C56" s="31"/>
      <c r="D56" s="31"/>
      <c r="E56" s="31"/>
      <c r="F56" s="31"/>
      <c r="G56" s="31"/>
      <c r="H56" s="31"/>
      <c r="I56" s="31"/>
      <c r="J56"/>
    </row>
    <row r="57" spans="1:10">
      <c r="A57" s="31"/>
      <c r="B57" s="31"/>
      <c r="C57" s="31"/>
      <c r="D57" s="31"/>
      <c r="E57" s="31"/>
      <c r="F57" s="31"/>
      <c r="G57" s="31"/>
      <c r="H57" s="31"/>
      <c r="I57" s="31"/>
      <c r="J57"/>
    </row>
    <row r="58" spans="1:10">
      <c r="A58" s="31"/>
      <c r="B58" s="31"/>
      <c r="C58" s="31"/>
      <c r="D58" s="31"/>
      <c r="E58" s="31"/>
      <c r="F58" s="31"/>
      <c r="G58" s="31"/>
      <c r="H58" s="31"/>
      <c r="I58" s="31"/>
      <c r="J58"/>
    </row>
    <row r="59" spans="1:10">
      <c r="A59" s="31"/>
      <c r="B59" s="31"/>
      <c r="C59" s="31"/>
      <c r="D59" s="31"/>
      <c r="E59" s="31"/>
      <c r="F59" s="31"/>
      <c r="G59" s="31"/>
      <c r="H59" s="31"/>
      <c r="I59" s="31"/>
      <c r="J59"/>
    </row>
    <row r="60" spans="1:10">
      <c r="A60" s="31"/>
      <c r="B60" s="31"/>
      <c r="C60" s="31"/>
      <c r="D60" s="31"/>
      <c r="E60" s="31"/>
      <c r="F60" s="31"/>
      <c r="G60" s="31"/>
      <c r="H60" s="31"/>
      <c r="I60" s="31"/>
      <c r="J60"/>
    </row>
    <row r="61" spans="1:10">
      <c r="A61" s="31"/>
      <c r="B61" s="31"/>
      <c r="C61" s="31"/>
      <c r="D61" s="31"/>
      <c r="E61" s="31"/>
      <c r="F61" s="31"/>
      <c r="G61" s="31"/>
      <c r="H61" s="31"/>
      <c r="I61" s="31"/>
      <c r="J61"/>
    </row>
    <row r="62" spans="1:10">
      <c r="A62" s="31"/>
      <c r="B62" s="31"/>
      <c r="C62" s="31"/>
      <c r="D62" s="31"/>
      <c r="E62" s="31"/>
      <c r="F62" s="31"/>
      <c r="G62" s="31"/>
      <c r="H62" s="31"/>
      <c r="I62" s="31"/>
      <c r="J62"/>
    </row>
    <row r="63" spans="1:10">
      <c r="A63" s="31"/>
      <c r="B63" s="31"/>
      <c r="C63" s="31"/>
      <c r="D63" s="31"/>
      <c r="E63" s="31"/>
      <c r="F63" s="31"/>
      <c r="G63" s="31"/>
      <c r="H63" s="31"/>
      <c r="I63" s="31"/>
      <c r="J63"/>
    </row>
    <row r="64" spans="1:10">
      <c r="A64" s="31"/>
      <c r="B64" s="31"/>
      <c r="C64" s="31"/>
      <c r="D64" s="31"/>
      <c r="E64" s="31"/>
      <c r="F64" s="31"/>
      <c r="G64" s="31"/>
      <c r="H64" s="31"/>
      <c r="I64" s="31"/>
      <c r="J64"/>
    </row>
    <row r="65" spans="1:10">
      <c r="A65" s="31"/>
      <c r="B65" s="31"/>
      <c r="C65" s="31"/>
      <c r="D65" s="31"/>
      <c r="E65" s="31"/>
      <c r="F65" s="31"/>
      <c r="G65" s="31"/>
      <c r="H65" s="31"/>
      <c r="I65" s="31"/>
      <c r="J65"/>
    </row>
    <row r="66" spans="1:10">
      <c r="A66" s="31"/>
      <c r="B66" s="31"/>
      <c r="C66" s="31"/>
      <c r="D66" s="31"/>
      <c r="E66" s="31"/>
      <c r="F66" s="31"/>
      <c r="G66" s="31"/>
      <c r="H66" s="31"/>
      <c r="I66" s="31"/>
      <c r="J66"/>
    </row>
    <row r="67" spans="1:10">
      <c r="A67" s="31"/>
      <c r="B67" s="31"/>
      <c r="C67" s="31"/>
      <c r="D67" s="31"/>
      <c r="E67" s="31"/>
      <c r="F67" s="31"/>
      <c r="G67" s="31"/>
      <c r="H67" s="31"/>
      <c r="I67" s="31"/>
      <c r="J67"/>
    </row>
    <row r="68" spans="1:10">
      <c r="A68" s="31"/>
      <c r="B68" s="31"/>
      <c r="C68" s="31"/>
      <c r="D68" s="31"/>
      <c r="E68" s="31"/>
      <c r="F68" s="31"/>
      <c r="G68" s="31"/>
      <c r="H68" s="31"/>
      <c r="I68" s="31"/>
      <c r="J68"/>
    </row>
    <row r="69" spans="1:10">
      <c r="A69" s="31"/>
      <c r="B69" s="31"/>
      <c r="C69" s="31"/>
      <c r="D69" s="31"/>
      <c r="E69" s="31"/>
      <c r="F69" s="31"/>
      <c r="G69" s="31"/>
      <c r="H69" s="31"/>
      <c r="I69" s="31"/>
      <c r="J69"/>
    </row>
    <row r="70" spans="1:10">
      <c r="A70" s="31"/>
      <c r="B70" s="31"/>
      <c r="C70" s="31"/>
      <c r="D70" s="31"/>
      <c r="E70" s="31"/>
      <c r="F70" s="31"/>
      <c r="G70" s="31"/>
      <c r="H70" s="31"/>
      <c r="I70" s="31"/>
      <c r="J70"/>
    </row>
    <row r="71" spans="1:10">
      <c r="A71" s="31"/>
      <c r="B71" s="31"/>
      <c r="C71" s="31"/>
      <c r="D71" s="31"/>
      <c r="E71" s="31"/>
      <c r="F71" s="31"/>
      <c r="G71" s="31"/>
      <c r="H71" s="31"/>
      <c r="I71" s="31"/>
      <c r="J71"/>
    </row>
    <row r="72" spans="1:10">
      <c r="A72" s="31"/>
      <c r="B72" s="31"/>
      <c r="C72" s="31"/>
      <c r="D72" s="31"/>
      <c r="E72" s="31"/>
      <c r="F72" s="31"/>
      <c r="G72" s="31"/>
      <c r="H72" s="31"/>
      <c r="I72" s="31"/>
      <c r="J72"/>
    </row>
    <row r="73" spans="1:10">
      <c r="A73" s="31"/>
      <c r="B73" s="31"/>
      <c r="C73" s="31"/>
      <c r="D73" s="31"/>
      <c r="E73" s="31"/>
      <c r="F73" s="31"/>
      <c r="G73" s="31"/>
      <c r="H73" s="31"/>
      <c r="I73" s="31"/>
      <c r="J73"/>
    </row>
    <row r="74" spans="1:10">
      <c r="A74" s="31"/>
      <c r="B74" s="31"/>
      <c r="C74" s="31"/>
      <c r="D74" s="31"/>
      <c r="E74" s="31"/>
      <c r="F74" s="31"/>
      <c r="G74" s="31"/>
      <c r="H74" s="31"/>
      <c r="I74" s="31"/>
      <c r="J74"/>
    </row>
    <row r="75" spans="1:10">
      <c r="A75" s="31"/>
      <c r="B75" s="31"/>
      <c r="C75" s="31"/>
      <c r="D75" s="31"/>
      <c r="E75" s="31"/>
      <c r="F75" s="31"/>
      <c r="G75" s="31"/>
      <c r="H75" s="31"/>
      <c r="I75" s="31"/>
      <c r="J75"/>
    </row>
    <row r="76" spans="1:10">
      <c r="A76" s="31"/>
      <c r="B76" s="31"/>
      <c r="C76" s="31"/>
      <c r="D76" s="31"/>
      <c r="E76" s="31"/>
      <c r="F76" s="31"/>
      <c r="G76" s="31"/>
      <c r="H76" s="31"/>
      <c r="I76" s="31"/>
      <c r="J76"/>
    </row>
    <row r="77" spans="1:10">
      <c r="A77" s="31"/>
      <c r="B77" s="31"/>
      <c r="C77" s="31"/>
      <c r="D77" s="31"/>
      <c r="E77" s="31"/>
      <c r="F77" s="31"/>
      <c r="G77" s="31"/>
      <c r="H77" s="31"/>
      <c r="I77" s="31"/>
      <c r="J77"/>
    </row>
    <row r="78" spans="1:10">
      <c r="A78" s="31"/>
      <c r="B78" s="31"/>
      <c r="C78" s="31"/>
      <c r="D78" s="31"/>
      <c r="E78" s="31"/>
      <c r="F78" s="31"/>
      <c r="G78" s="31"/>
      <c r="H78" s="31"/>
      <c r="I78" s="31"/>
      <c r="J78"/>
    </row>
    <row r="79" spans="1:10">
      <c r="A79" s="31"/>
      <c r="B79" s="31"/>
      <c r="C79" s="31"/>
      <c r="D79" s="31"/>
      <c r="E79" s="31"/>
      <c r="F79" s="31"/>
      <c r="G79" s="31"/>
      <c r="H79" s="31"/>
      <c r="I79" s="31"/>
      <c r="J79"/>
    </row>
    <row r="80" spans="1:10">
      <c r="A80" s="31"/>
      <c r="B80" s="31"/>
      <c r="C80" s="31"/>
      <c r="D80" s="31"/>
      <c r="E80" s="31"/>
      <c r="F80" s="31"/>
      <c r="G80" s="31"/>
      <c r="H80" s="31"/>
      <c r="I80" s="31"/>
      <c r="J80"/>
    </row>
    <row r="81" spans="1:10">
      <c r="A81" s="31"/>
      <c r="B81" s="31"/>
      <c r="C81" s="31"/>
      <c r="D81" s="31"/>
      <c r="E81" s="31"/>
      <c r="F81" s="31"/>
      <c r="G81" s="31"/>
      <c r="H81" s="31"/>
      <c r="I81" s="31"/>
      <c r="J81"/>
    </row>
    <row r="82" spans="1:10">
      <c r="A82" s="31"/>
      <c r="B82" s="31"/>
      <c r="C82" s="31"/>
      <c r="D82" s="31"/>
      <c r="E82" s="31"/>
      <c r="F82" s="31"/>
      <c r="G82" s="31"/>
      <c r="H82" s="31"/>
      <c r="I82" s="31"/>
      <c r="J82"/>
    </row>
    <row r="83" spans="1:10">
      <c r="A83" s="31"/>
      <c r="B83" s="31"/>
      <c r="C83" s="31"/>
      <c r="D83" s="31"/>
      <c r="E83" s="31"/>
      <c r="F83" s="31"/>
      <c r="G83" s="31"/>
      <c r="H83" s="31"/>
      <c r="I83" s="31"/>
      <c r="J83"/>
    </row>
    <row r="84" spans="1:10">
      <c r="A84" s="31"/>
      <c r="B84" s="31"/>
      <c r="C84" s="31"/>
      <c r="D84" s="31"/>
      <c r="E84" s="31"/>
      <c r="F84" s="31"/>
      <c r="G84" s="31"/>
      <c r="H84" s="31"/>
      <c r="I84" s="31"/>
      <c r="J84"/>
    </row>
    <row r="85" spans="1:10">
      <c r="A85" s="31"/>
      <c r="B85" s="31"/>
      <c r="C85" s="31"/>
      <c r="D85" s="31"/>
      <c r="E85" s="31"/>
      <c r="F85" s="31"/>
      <c r="G85" s="31"/>
      <c r="H85" s="31"/>
      <c r="I85" s="31"/>
      <c r="J85"/>
    </row>
    <row r="86" spans="1:10">
      <c r="A86" s="31"/>
      <c r="B86" s="31"/>
      <c r="C86" s="31"/>
      <c r="D86" s="31"/>
      <c r="E86" s="31"/>
      <c r="F86" s="31"/>
      <c r="G86" s="31"/>
      <c r="H86" s="31"/>
      <c r="I86" s="31"/>
      <c r="J86"/>
    </row>
    <row r="87" spans="1:10">
      <c r="A87" s="31"/>
      <c r="B87" s="31"/>
      <c r="C87" s="31"/>
      <c r="D87" s="31"/>
      <c r="E87" s="31"/>
      <c r="F87" s="31"/>
      <c r="G87" s="31"/>
      <c r="H87" s="31"/>
      <c r="I87" s="31"/>
      <c r="J87"/>
    </row>
    <row r="88" spans="1:10">
      <c r="A88" s="31"/>
      <c r="B88" s="31"/>
      <c r="C88" s="31"/>
      <c r="D88" s="31"/>
      <c r="E88" s="31"/>
      <c r="F88" s="31"/>
      <c r="G88" s="31"/>
      <c r="H88" s="31"/>
      <c r="I88" s="31"/>
      <c r="J88"/>
    </row>
    <row r="89" spans="1:10">
      <c r="A89" s="31"/>
      <c r="B89" s="31"/>
      <c r="C89" s="31"/>
      <c r="D89" s="31"/>
      <c r="E89" s="31"/>
      <c r="F89" s="31"/>
      <c r="G89" s="31"/>
      <c r="H89" s="31"/>
      <c r="I89" s="31"/>
      <c r="J89"/>
    </row>
    <row r="90" spans="1:10">
      <c r="A90" s="31"/>
      <c r="B90" s="31"/>
      <c r="C90" s="31"/>
      <c r="D90" s="31"/>
      <c r="E90" s="31"/>
      <c r="F90" s="31"/>
      <c r="G90" s="31"/>
      <c r="H90" s="31"/>
      <c r="I90" s="31"/>
      <c r="J90"/>
    </row>
    <row r="91" spans="1:10">
      <c r="A91" s="31"/>
      <c r="B91" s="31"/>
      <c r="C91" s="31"/>
      <c r="D91" s="31"/>
      <c r="E91" s="31"/>
      <c r="F91" s="31"/>
      <c r="G91" s="31"/>
      <c r="H91" s="31"/>
      <c r="I91" s="31"/>
      <c r="J91"/>
    </row>
    <row r="92" spans="1:10">
      <c r="A92" s="31"/>
      <c r="B92" s="31"/>
      <c r="C92" s="31"/>
      <c r="D92" s="31"/>
      <c r="E92" s="31"/>
      <c r="F92" s="31"/>
      <c r="G92" s="31"/>
      <c r="H92" s="31"/>
      <c r="I92" s="31"/>
      <c r="J92"/>
    </row>
    <row r="93" spans="1:10">
      <c r="A93" s="31"/>
      <c r="B93" s="31"/>
      <c r="C93" s="31"/>
      <c r="D93" s="31"/>
      <c r="E93" s="31"/>
      <c r="F93" s="31"/>
      <c r="G93" s="31"/>
      <c r="H93" s="31"/>
      <c r="I93" s="31"/>
      <c r="J93"/>
    </row>
    <row r="94" spans="1:10">
      <c r="A94" s="31"/>
      <c r="B94" s="31"/>
      <c r="C94" s="31"/>
      <c r="D94" s="31"/>
      <c r="E94" s="31"/>
      <c r="F94" s="31"/>
      <c r="G94" s="31"/>
      <c r="H94" s="31"/>
      <c r="I94" s="31"/>
      <c r="J94"/>
    </row>
    <row r="95" spans="1:10">
      <c r="A95" s="31"/>
      <c r="B95" s="31"/>
      <c r="C95" s="31"/>
      <c r="D95" s="31"/>
      <c r="E95" s="31"/>
      <c r="F95" s="31"/>
      <c r="G95" s="31"/>
      <c r="H95" s="31"/>
      <c r="I95" s="31"/>
      <c r="J95"/>
    </row>
    <row r="96" spans="1:10">
      <c r="A96" s="31"/>
      <c r="B96" s="31"/>
      <c r="C96" s="31"/>
      <c r="D96" s="31"/>
      <c r="E96" s="31"/>
      <c r="F96" s="31"/>
      <c r="G96" s="31"/>
      <c r="H96" s="31"/>
      <c r="I96" s="31"/>
      <c r="J96"/>
    </row>
    <row r="97" spans="1:10">
      <c r="A97" s="31"/>
      <c r="B97" s="31"/>
      <c r="C97" s="31"/>
      <c r="D97" s="31"/>
      <c r="E97" s="31"/>
      <c r="F97" s="31"/>
      <c r="G97" s="31"/>
      <c r="H97" s="31"/>
      <c r="I97" s="31"/>
      <c r="J97"/>
    </row>
    <row r="98" spans="1:10">
      <c r="A98" s="31"/>
      <c r="B98" s="31"/>
      <c r="C98" s="31"/>
      <c r="D98" s="31"/>
      <c r="E98" s="31"/>
      <c r="F98" s="31"/>
      <c r="G98" s="31"/>
      <c r="H98" s="31"/>
      <c r="I98" s="31"/>
      <c r="J98"/>
    </row>
    <row r="99" spans="1:10">
      <c r="A99" s="31"/>
      <c r="B99" s="31"/>
      <c r="C99" s="31"/>
      <c r="D99" s="31"/>
      <c r="E99" s="31"/>
      <c r="F99" s="31"/>
      <c r="G99" s="31"/>
      <c r="H99" s="31"/>
      <c r="I99" s="31"/>
      <c r="J99"/>
    </row>
    <row r="100" spans="1:10">
      <c r="A100" s="31"/>
      <c r="B100" s="31"/>
      <c r="C100" s="31"/>
      <c r="D100" s="31"/>
      <c r="E100" s="31"/>
      <c r="F100" s="31"/>
      <c r="G100" s="31"/>
      <c r="H100" s="31"/>
      <c r="I100" s="31"/>
      <c r="J100"/>
    </row>
    <row r="101" spans="1:10">
      <c r="A101" s="31"/>
      <c r="B101" s="31"/>
      <c r="C101" s="31"/>
      <c r="D101" s="31"/>
      <c r="E101" s="31"/>
      <c r="F101" s="31"/>
      <c r="G101" s="31"/>
      <c r="H101" s="31"/>
      <c r="I101" s="31"/>
      <c r="J101"/>
    </row>
    <row r="102" spans="1:10">
      <c r="A102" s="31"/>
      <c r="B102" s="31"/>
      <c r="C102" s="31"/>
      <c r="D102" s="31"/>
      <c r="E102" s="31"/>
      <c r="F102" s="31"/>
      <c r="G102" s="31"/>
      <c r="H102" s="31"/>
      <c r="I102" s="31"/>
      <c r="J102"/>
    </row>
    <row r="103" spans="1:10">
      <c r="A103" s="31"/>
      <c r="B103" s="31"/>
      <c r="C103" s="31"/>
      <c r="D103" s="31"/>
      <c r="E103" s="31"/>
      <c r="F103" s="31"/>
      <c r="G103" s="31"/>
      <c r="H103" s="31"/>
      <c r="I103" s="31"/>
      <c r="J103"/>
    </row>
    <row r="104" spans="1:10">
      <c r="A104" s="31"/>
      <c r="B104" s="31"/>
      <c r="C104" s="31"/>
      <c r="D104" s="31"/>
      <c r="E104" s="31"/>
      <c r="F104" s="31"/>
      <c r="G104" s="31"/>
      <c r="H104" s="31"/>
      <c r="I104" s="31"/>
      <c r="J104"/>
    </row>
    <row r="105" spans="1:10">
      <c r="A105" s="31"/>
      <c r="B105" s="31"/>
      <c r="C105" s="31"/>
      <c r="D105" s="31"/>
      <c r="E105" s="31"/>
      <c r="F105" s="31"/>
      <c r="G105" s="31"/>
      <c r="H105" s="31"/>
      <c r="I105" s="31"/>
      <c r="J105"/>
    </row>
    <row r="106" spans="1:10">
      <c r="A106" s="31"/>
      <c r="B106" s="31"/>
      <c r="C106" s="31"/>
      <c r="D106" s="31"/>
      <c r="E106" s="31"/>
      <c r="F106" s="31"/>
      <c r="G106" s="31"/>
      <c r="H106" s="31"/>
      <c r="I106" s="31"/>
      <c r="J106"/>
    </row>
    <row r="107" spans="1:10">
      <c r="A107" s="31"/>
      <c r="B107" s="31"/>
      <c r="C107" s="31"/>
      <c r="D107" s="31"/>
      <c r="E107" s="31"/>
      <c r="F107" s="31"/>
      <c r="G107" s="31"/>
      <c r="H107" s="31"/>
      <c r="I107" s="31"/>
      <c r="J107"/>
    </row>
    <row r="108" spans="1:10">
      <c r="A108" s="31"/>
      <c r="B108" s="31"/>
      <c r="C108" s="31"/>
      <c r="D108" s="31"/>
      <c r="E108" s="31"/>
      <c r="F108" s="31"/>
      <c r="G108" s="31"/>
      <c r="H108" s="31"/>
      <c r="I108" s="31"/>
      <c r="J108"/>
    </row>
    <row r="109" spans="1:10">
      <c r="A109" s="31"/>
      <c r="B109" s="31"/>
      <c r="C109" s="31"/>
      <c r="D109" s="31"/>
      <c r="E109" s="31"/>
      <c r="F109" s="31"/>
      <c r="G109" s="31"/>
      <c r="H109" s="31"/>
      <c r="I109" s="31"/>
      <c r="J109"/>
    </row>
    <row r="110" spans="1:10">
      <c r="A110" s="31"/>
      <c r="B110" s="31"/>
      <c r="C110" s="31"/>
      <c r="D110" s="31"/>
      <c r="E110" s="31"/>
      <c r="F110" s="31"/>
      <c r="G110" s="31"/>
      <c r="H110" s="31"/>
      <c r="I110" s="31"/>
      <c r="J110"/>
    </row>
    <row r="111" spans="1:10">
      <c r="A111" s="31"/>
      <c r="B111" s="31"/>
      <c r="C111" s="31"/>
      <c r="D111" s="31"/>
      <c r="E111" s="31"/>
      <c r="F111" s="31"/>
      <c r="G111" s="31"/>
      <c r="H111" s="31"/>
      <c r="I111" s="31"/>
      <c r="J111"/>
    </row>
    <row r="112" spans="1:10">
      <c r="A112" s="31"/>
      <c r="B112" s="31"/>
      <c r="C112" s="31"/>
      <c r="D112" s="31"/>
      <c r="E112" s="31"/>
      <c r="F112" s="31"/>
      <c r="G112" s="31"/>
      <c r="H112" s="31"/>
      <c r="I112" s="31"/>
      <c r="J112"/>
    </row>
    <row r="113" spans="1:10">
      <c r="A113" s="31"/>
      <c r="B113" s="31"/>
      <c r="C113" s="31"/>
      <c r="D113" s="31"/>
      <c r="E113" s="31"/>
      <c r="F113" s="31"/>
      <c r="G113" s="31"/>
      <c r="H113" s="31"/>
      <c r="I113" s="31"/>
      <c r="J113"/>
    </row>
    <row r="114" spans="1:10">
      <c r="A114" s="31"/>
      <c r="B114" s="31"/>
      <c r="C114" s="31"/>
      <c r="D114" s="31"/>
      <c r="E114" s="31"/>
      <c r="F114" s="31"/>
      <c r="G114" s="31"/>
      <c r="H114" s="31"/>
      <c r="I114" s="31"/>
      <c r="J114"/>
    </row>
    <row r="115" spans="1:10">
      <c r="A115" s="31"/>
      <c r="B115" s="31"/>
      <c r="C115" s="31"/>
      <c r="D115" s="31"/>
      <c r="E115" s="31"/>
      <c r="F115" s="31"/>
      <c r="G115" s="31"/>
      <c r="H115" s="31"/>
      <c r="I115" s="31"/>
      <c r="J115"/>
    </row>
    <row r="116" spans="1:10">
      <c r="A116" s="31"/>
      <c r="B116" s="31"/>
      <c r="C116" s="31"/>
      <c r="D116" s="31"/>
      <c r="E116" s="31"/>
      <c r="F116" s="31"/>
      <c r="G116" s="31"/>
      <c r="H116" s="31"/>
      <c r="I116" s="31"/>
      <c r="J116"/>
    </row>
    <row r="117" spans="1:10">
      <c r="A117" s="31"/>
      <c r="B117" s="31"/>
      <c r="C117" s="31"/>
      <c r="D117" s="31"/>
      <c r="E117" s="31"/>
      <c r="F117" s="31"/>
      <c r="G117" s="31"/>
      <c r="H117" s="31"/>
      <c r="I117" s="31"/>
      <c r="J117"/>
    </row>
    <row r="118" spans="1:10">
      <c r="A118" s="31"/>
      <c r="B118" s="31"/>
      <c r="C118" s="31"/>
      <c r="D118" s="31"/>
      <c r="E118" s="31"/>
      <c r="F118" s="31"/>
      <c r="G118" s="31"/>
      <c r="H118" s="31"/>
      <c r="I118" s="31"/>
      <c r="J118"/>
    </row>
    <row r="119" spans="1:10">
      <c r="A119" s="31"/>
      <c r="B119" s="31"/>
      <c r="C119" s="31"/>
      <c r="D119" s="31"/>
      <c r="E119" s="31"/>
      <c r="F119" s="31"/>
      <c r="G119" s="31"/>
      <c r="H119" s="31"/>
      <c r="I119" s="31"/>
      <c r="J119"/>
    </row>
    <row r="120" spans="1:10">
      <c r="A120" s="31"/>
      <c r="B120" s="31"/>
      <c r="C120" s="31"/>
      <c r="D120" s="31"/>
      <c r="E120" s="31"/>
      <c r="F120" s="31"/>
      <c r="G120" s="31"/>
      <c r="H120" s="31"/>
      <c r="I120" s="31"/>
      <c r="J120"/>
    </row>
    <row r="121" spans="1:10">
      <c r="A121" s="31"/>
      <c r="B121" s="31"/>
      <c r="C121" s="31"/>
      <c r="D121" s="31"/>
      <c r="E121" s="31"/>
      <c r="F121" s="31"/>
      <c r="G121" s="31"/>
      <c r="H121" s="31"/>
      <c r="I121" s="31"/>
      <c r="J121"/>
    </row>
    <row r="122" spans="1:10">
      <c r="A122" s="31"/>
      <c r="B122" s="31"/>
      <c r="C122" s="31"/>
      <c r="D122" s="31"/>
      <c r="E122" s="31"/>
      <c r="F122" s="31"/>
      <c r="G122" s="31"/>
      <c r="H122" s="31"/>
      <c r="I122" s="31"/>
      <c r="J122"/>
    </row>
    <row r="123" spans="1:10">
      <c r="A123" s="31"/>
      <c r="B123" s="31"/>
      <c r="C123" s="31"/>
      <c r="D123" s="31"/>
      <c r="E123" s="31"/>
      <c r="F123" s="31"/>
      <c r="G123" s="31"/>
      <c r="H123" s="31"/>
      <c r="I123" s="31"/>
      <c r="J123"/>
    </row>
    <row r="124" spans="1:10">
      <c r="A124" s="31"/>
      <c r="B124" s="31"/>
      <c r="C124" s="31"/>
      <c r="D124" s="31"/>
      <c r="E124" s="31"/>
      <c r="F124" s="31"/>
      <c r="G124" s="31"/>
      <c r="H124" s="31"/>
      <c r="I124" s="31"/>
      <c r="J124"/>
    </row>
    <row r="125" spans="1:10">
      <c r="A125" s="31"/>
      <c r="B125" s="31"/>
      <c r="C125" s="31"/>
      <c r="D125" s="31"/>
      <c r="E125" s="31"/>
      <c r="F125" s="31"/>
      <c r="G125" s="31"/>
      <c r="H125" s="31"/>
      <c r="I125" s="31"/>
      <c r="J125"/>
    </row>
    <row r="126" spans="1:10">
      <c r="A126" s="31"/>
      <c r="B126" s="31"/>
      <c r="C126" s="31"/>
      <c r="D126" s="31"/>
      <c r="E126" s="31"/>
      <c r="F126" s="31"/>
      <c r="G126" s="31"/>
      <c r="H126" s="31"/>
      <c r="I126" s="31"/>
      <c r="J126"/>
    </row>
    <row r="127" spans="1:10">
      <c r="A127" s="31"/>
      <c r="B127" s="31"/>
      <c r="C127" s="31"/>
      <c r="D127" s="31"/>
      <c r="E127" s="31"/>
      <c r="F127" s="31"/>
      <c r="G127" s="31"/>
      <c r="H127" s="31"/>
      <c r="I127" s="31"/>
      <c r="J127"/>
    </row>
    <row r="128" spans="1:10">
      <c r="A128" s="31"/>
      <c r="B128" s="31"/>
      <c r="C128" s="31"/>
      <c r="D128" s="31"/>
      <c r="E128" s="31"/>
      <c r="F128" s="31"/>
      <c r="G128" s="31"/>
      <c r="H128" s="31"/>
      <c r="I128" s="31"/>
      <c r="J128"/>
    </row>
    <row r="129" spans="1:10">
      <c r="A129" s="31"/>
      <c r="B129" s="31"/>
      <c r="C129" s="31"/>
      <c r="D129" s="31"/>
      <c r="E129" s="31"/>
      <c r="F129" s="31"/>
      <c r="G129" s="31"/>
      <c r="H129" s="31"/>
      <c r="I129" s="31"/>
      <c r="J129"/>
    </row>
    <row r="130" spans="1:10">
      <c r="A130" s="31"/>
      <c r="B130" s="31"/>
      <c r="C130" s="31"/>
      <c r="D130" s="31"/>
      <c r="E130" s="31"/>
      <c r="F130" s="31"/>
      <c r="G130" s="31"/>
      <c r="H130" s="31"/>
      <c r="I130" s="31"/>
      <c r="J130"/>
    </row>
    <row r="131" spans="1:10">
      <c r="A131" s="31"/>
      <c r="B131" s="31"/>
      <c r="C131" s="31"/>
      <c r="D131" s="31"/>
      <c r="E131" s="31"/>
      <c r="F131" s="31"/>
      <c r="G131" s="31"/>
      <c r="H131" s="31"/>
      <c r="I131" s="31"/>
      <c r="J131"/>
    </row>
    <row r="132" spans="1:10">
      <c r="A132" s="31"/>
      <c r="B132" s="31"/>
      <c r="C132" s="31"/>
      <c r="D132" s="31"/>
      <c r="E132" s="31"/>
      <c r="F132" s="31"/>
      <c r="G132" s="31"/>
      <c r="H132" s="31"/>
      <c r="I132" s="31"/>
      <c r="J132"/>
    </row>
    <row r="133" spans="1:10">
      <c r="A133" s="31"/>
      <c r="B133" s="31"/>
      <c r="C133" s="31"/>
      <c r="D133" s="31"/>
      <c r="E133" s="31"/>
      <c r="F133" s="31"/>
      <c r="G133" s="31"/>
      <c r="H133" s="31"/>
      <c r="I133" s="31"/>
      <c r="J133"/>
    </row>
    <row r="134" spans="1:10">
      <c r="A134" s="31"/>
      <c r="B134" s="31"/>
      <c r="C134" s="31"/>
      <c r="D134" s="31"/>
      <c r="E134" s="31"/>
      <c r="F134" s="31"/>
      <c r="G134" s="31"/>
      <c r="H134" s="31"/>
      <c r="I134" s="31"/>
      <c r="J134"/>
    </row>
    <row r="135" spans="1:10">
      <c r="A135" s="31"/>
      <c r="B135" s="31"/>
      <c r="C135" s="31"/>
      <c r="D135" s="31"/>
      <c r="E135" s="31"/>
      <c r="F135" s="31"/>
      <c r="G135" s="31"/>
      <c r="H135" s="31"/>
      <c r="I135" s="31"/>
      <c r="J135"/>
    </row>
    <row r="136" spans="1:10">
      <c r="A136" s="31"/>
      <c r="B136" s="31"/>
      <c r="C136" s="31"/>
      <c r="D136" s="31"/>
      <c r="E136" s="31"/>
      <c r="F136" s="31"/>
      <c r="G136" s="31"/>
      <c r="H136" s="31"/>
      <c r="I136" s="31"/>
      <c r="J136"/>
    </row>
    <row r="137" spans="1:10">
      <c r="A137" s="31"/>
      <c r="B137" s="31"/>
      <c r="C137" s="31"/>
      <c r="D137" s="31"/>
      <c r="E137" s="31"/>
      <c r="F137" s="31"/>
      <c r="G137" s="31"/>
      <c r="H137" s="31"/>
      <c r="I137" s="31"/>
      <c r="J137"/>
    </row>
    <row r="138" spans="1:10">
      <c r="A138" s="31"/>
      <c r="B138" s="31"/>
      <c r="C138" s="31"/>
      <c r="D138" s="31"/>
      <c r="E138" s="31"/>
      <c r="F138" s="31"/>
      <c r="G138" s="31"/>
      <c r="H138" s="31"/>
      <c r="I138" s="31"/>
      <c r="J138"/>
    </row>
    <row r="139" spans="1:10">
      <c r="A139" s="31"/>
      <c r="B139" s="31"/>
      <c r="C139" s="31"/>
      <c r="D139" s="31"/>
      <c r="E139" s="31"/>
      <c r="F139" s="31"/>
      <c r="G139" s="31"/>
      <c r="H139" s="31"/>
      <c r="I139" s="31"/>
      <c r="J139"/>
    </row>
    <row r="140" spans="1:10">
      <c r="A140" s="31"/>
      <c r="B140" s="31"/>
      <c r="C140" s="31"/>
      <c r="D140" s="31"/>
      <c r="E140" s="31"/>
      <c r="F140" s="31"/>
      <c r="G140" s="31"/>
      <c r="H140" s="31"/>
      <c r="I140" s="31"/>
      <c r="J140"/>
    </row>
    <row r="141" spans="1:10">
      <c r="A141" s="31"/>
      <c r="B141" s="31"/>
      <c r="C141" s="31"/>
      <c r="D141" s="31"/>
      <c r="E141" s="31"/>
      <c r="F141" s="31"/>
      <c r="G141" s="31"/>
      <c r="H141" s="31"/>
      <c r="I141" s="31"/>
      <c r="J141"/>
    </row>
    <row r="142" spans="1:10">
      <c r="A142" s="31"/>
      <c r="B142" s="31"/>
      <c r="C142" s="31"/>
      <c r="D142" s="31"/>
      <c r="E142" s="31"/>
      <c r="F142" s="31"/>
      <c r="G142" s="31"/>
      <c r="H142" s="31"/>
      <c r="I142" s="31"/>
      <c r="J142"/>
    </row>
    <row r="143" spans="1:10">
      <c r="A143" s="31"/>
      <c r="B143" s="31"/>
      <c r="C143" s="31"/>
      <c r="D143" s="31"/>
      <c r="E143" s="31"/>
      <c r="F143" s="31"/>
      <c r="G143" s="31"/>
      <c r="H143" s="31"/>
      <c r="I143" s="31"/>
      <c r="J143"/>
    </row>
    <row r="144" spans="1:10">
      <c r="A144" s="31"/>
      <c r="B144" s="31"/>
      <c r="C144" s="31"/>
      <c r="D144" s="31"/>
      <c r="E144" s="31"/>
      <c r="F144" s="31"/>
      <c r="G144" s="31"/>
      <c r="H144" s="31"/>
      <c r="I144" s="31"/>
      <c r="J144"/>
    </row>
    <row r="145" spans="1:10">
      <c r="A145" s="31"/>
      <c r="B145" s="31"/>
      <c r="C145" s="31"/>
      <c r="D145" s="31"/>
      <c r="E145" s="31"/>
      <c r="F145" s="31"/>
      <c r="G145" s="31"/>
      <c r="H145" s="31"/>
      <c r="I145" s="31"/>
      <c r="J145"/>
    </row>
    <row r="146" spans="1:10">
      <c r="A146" s="31"/>
      <c r="B146" s="31"/>
      <c r="C146" s="31"/>
      <c r="D146" s="31"/>
      <c r="E146" s="31"/>
      <c r="F146" s="31"/>
      <c r="G146" s="31"/>
      <c r="H146" s="31"/>
      <c r="I146" s="31"/>
      <c r="J146"/>
    </row>
    <row r="147" spans="1:10">
      <c r="A147" s="31"/>
      <c r="B147" s="31"/>
      <c r="C147" s="31"/>
      <c r="D147" s="31"/>
      <c r="E147" s="31"/>
      <c r="F147" s="31"/>
      <c r="G147" s="31"/>
      <c r="H147" s="31"/>
      <c r="I147" s="31"/>
      <c r="J147"/>
    </row>
    <row r="148" spans="1:10">
      <c r="A148" s="31"/>
      <c r="B148" s="31"/>
      <c r="C148" s="31"/>
      <c r="D148" s="31"/>
      <c r="E148" s="31"/>
      <c r="F148" s="31"/>
      <c r="G148" s="31"/>
      <c r="H148" s="31"/>
      <c r="I148" s="31"/>
      <c r="J148"/>
    </row>
    <row r="149" spans="1:10">
      <c r="A149" s="31"/>
      <c r="B149" s="31"/>
      <c r="C149" s="31"/>
      <c r="D149" s="31"/>
      <c r="E149" s="31"/>
      <c r="F149" s="31"/>
      <c r="G149" s="31"/>
      <c r="H149" s="31"/>
      <c r="I149" s="31"/>
      <c r="J149"/>
    </row>
    <row r="150" spans="1:10">
      <c r="A150" s="31"/>
      <c r="B150" s="31"/>
      <c r="C150" s="31"/>
      <c r="D150" s="31"/>
      <c r="E150" s="31"/>
      <c r="F150" s="31"/>
      <c r="G150" s="31"/>
      <c r="H150" s="31"/>
      <c r="I150" s="31"/>
      <c r="J150"/>
    </row>
    <row r="151" spans="1:10">
      <c r="A151" s="31"/>
      <c r="B151" s="31"/>
      <c r="C151" s="31"/>
      <c r="D151" s="31"/>
      <c r="E151" s="31"/>
      <c r="F151" s="31"/>
      <c r="G151" s="31"/>
      <c r="H151" s="31"/>
      <c r="I151" s="31"/>
      <c r="J151"/>
    </row>
    <row r="152" spans="1:10">
      <c r="A152" s="31"/>
      <c r="B152" s="31"/>
      <c r="C152" s="31"/>
      <c r="D152" s="31"/>
      <c r="E152" s="31"/>
      <c r="F152" s="31"/>
      <c r="G152" s="31"/>
      <c r="H152" s="31"/>
      <c r="I152" s="31"/>
      <c r="J152"/>
    </row>
    <row r="153" spans="1:10">
      <c r="A153" s="31"/>
      <c r="B153" s="31"/>
      <c r="C153" s="31"/>
      <c r="D153" s="31"/>
      <c r="E153" s="31"/>
      <c r="F153" s="31"/>
      <c r="G153" s="31"/>
      <c r="H153" s="31"/>
      <c r="I153" s="31"/>
      <c r="J153"/>
    </row>
    <row r="154" spans="1:10">
      <c r="A154" s="31"/>
      <c r="B154" s="31"/>
      <c r="C154" s="31"/>
      <c r="D154" s="31"/>
      <c r="E154" s="31"/>
      <c r="F154" s="31"/>
      <c r="G154" s="31"/>
      <c r="H154" s="31"/>
      <c r="I154" s="31"/>
      <c r="J154"/>
    </row>
    <row r="155" spans="1:10">
      <c r="A155" s="31"/>
      <c r="B155" s="31"/>
      <c r="C155" s="31"/>
      <c r="D155" s="31"/>
      <c r="E155" s="31"/>
      <c r="F155" s="31"/>
      <c r="G155" s="31"/>
      <c r="H155" s="31"/>
      <c r="I155" s="31"/>
      <c r="J155"/>
    </row>
    <row r="156" spans="1:10">
      <c r="A156" s="31"/>
      <c r="B156" s="31"/>
      <c r="C156" s="31"/>
      <c r="D156" s="31"/>
      <c r="E156" s="31"/>
      <c r="F156" s="31"/>
      <c r="G156" s="31"/>
      <c r="H156" s="31"/>
      <c r="I156" s="31"/>
      <c r="J156"/>
    </row>
    <row r="157" spans="1:10">
      <c r="A157" s="31"/>
      <c r="B157" s="31"/>
      <c r="C157" s="31"/>
      <c r="D157" s="31"/>
      <c r="E157" s="31"/>
      <c r="F157" s="31"/>
      <c r="G157" s="31"/>
      <c r="H157" s="31"/>
      <c r="I157" s="31"/>
      <c r="J157"/>
    </row>
    <row r="158" spans="1:10">
      <c r="A158" s="31"/>
      <c r="B158" s="31"/>
      <c r="C158" s="31"/>
      <c r="D158" s="31"/>
      <c r="E158" s="31"/>
      <c r="F158" s="31"/>
      <c r="G158" s="31"/>
      <c r="H158" s="31"/>
      <c r="I158" s="31"/>
      <c r="J158"/>
    </row>
    <row r="159" spans="1:10">
      <c r="A159" s="31"/>
      <c r="B159" s="31"/>
      <c r="C159" s="31"/>
      <c r="D159" s="31"/>
      <c r="E159" s="31"/>
      <c r="F159" s="31"/>
      <c r="G159" s="31"/>
      <c r="H159" s="31"/>
      <c r="I159" s="31"/>
      <c r="J159"/>
    </row>
    <row r="160" spans="1:10">
      <c r="A160" s="31"/>
      <c r="B160" s="31"/>
      <c r="C160" s="31"/>
      <c r="D160" s="31"/>
      <c r="E160" s="31"/>
      <c r="F160" s="31"/>
      <c r="G160" s="31"/>
      <c r="H160" s="31"/>
      <c r="I160" s="31"/>
      <c r="J160"/>
    </row>
    <row r="161" spans="1:10">
      <c r="A161" s="31"/>
      <c r="B161" s="31"/>
      <c r="C161" s="31"/>
      <c r="D161" s="31"/>
      <c r="E161" s="31"/>
      <c r="F161" s="31"/>
      <c r="G161" s="31"/>
      <c r="H161" s="31"/>
      <c r="I161" s="31"/>
      <c r="J161"/>
    </row>
    <row r="162" spans="1:10">
      <c r="A162" s="31"/>
      <c r="B162" s="31"/>
      <c r="C162" s="31"/>
      <c r="D162" s="31"/>
      <c r="E162" s="31"/>
      <c r="F162" s="31"/>
      <c r="G162" s="31"/>
      <c r="H162" s="31"/>
      <c r="I162" s="31"/>
      <c r="J162"/>
    </row>
    <row r="163" spans="1:10">
      <c r="A163" s="31"/>
      <c r="B163" s="31"/>
      <c r="C163" s="31"/>
      <c r="D163" s="31"/>
      <c r="E163" s="31"/>
      <c r="F163" s="31"/>
      <c r="G163" s="31"/>
      <c r="H163" s="31"/>
      <c r="I163" s="31"/>
      <c r="J163"/>
    </row>
    <row r="164" spans="1:10">
      <c r="A164" s="31"/>
      <c r="B164" s="31"/>
      <c r="C164" s="31"/>
      <c r="D164" s="31"/>
      <c r="E164" s="31"/>
      <c r="F164" s="31"/>
      <c r="G164" s="31"/>
      <c r="H164" s="31"/>
      <c r="I164" s="31"/>
      <c r="J164"/>
    </row>
    <row r="165" spans="1:10">
      <c r="A165" s="31"/>
      <c r="B165" s="31"/>
      <c r="C165" s="31"/>
      <c r="D165" s="31"/>
      <c r="E165" s="31"/>
      <c r="F165" s="31"/>
      <c r="G165" s="31"/>
      <c r="H165" s="31"/>
      <c r="I165" s="31"/>
      <c r="J165"/>
    </row>
    <row r="166" spans="1:10">
      <c r="A166" s="31"/>
      <c r="B166" s="31"/>
      <c r="C166" s="31"/>
      <c r="D166" s="31"/>
      <c r="E166" s="31"/>
      <c r="F166" s="31"/>
      <c r="G166" s="31"/>
      <c r="H166" s="31"/>
      <c r="I166" s="31"/>
      <c r="J166"/>
    </row>
    <row r="167" spans="1:10">
      <c r="A167" s="31"/>
      <c r="B167" s="31"/>
      <c r="C167" s="31"/>
      <c r="D167" s="31"/>
      <c r="E167" s="31"/>
      <c r="F167" s="31"/>
      <c r="G167" s="31"/>
      <c r="H167" s="31"/>
      <c r="I167" s="31"/>
      <c r="J167"/>
    </row>
    <row r="168" spans="1:10">
      <c r="A168" s="31"/>
      <c r="B168" s="31"/>
      <c r="C168" s="31"/>
      <c r="D168" s="31"/>
      <c r="E168" s="31"/>
      <c r="F168" s="31"/>
      <c r="G168" s="31"/>
      <c r="H168" s="31"/>
      <c r="I168" s="31"/>
      <c r="J168"/>
    </row>
    <row r="169" spans="1:10">
      <c r="A169" s="31"/>
      <c r="B169" s="31"/>
      <c r="C169" s="31"/>
      <c r="D169" s="31"/>
      <c r="E169" s="31"/>
      <c r="F169" s="31"/>
      <c r="G169" s="31"/>
      <c r="H169" s="31"/>
      <c r="I169" s="31"/>
      <c r="J169"/>
    </row>
    <row r="170" spans="1:10">
      <c r="A170" s="31"/>
      <c r="B170" s="31"/>
      <c r="C170" s="31"/>
      <c r="D170" s="31"/>
      <c r="E170" s="31"/>
      <c r="F170" s="31"/>
      <c r="G170" s="31"/>
      <c r="H170" s="31"/>
      <c r="I170" s="31"/>
      <c r="J170"/>
    </row>
    <row r="171" spans="1:10">
      <c r="A171" s="31"/>
      <c r="B171" s="31"/>
      <c r="C171" s="31"/>
      <c r="D171" s="31"/>
      <c r="E171" s="31"/>
      <c r="F171" s="31"/>
      <c r="G171" s="31"/>
      <c r="H171" s="31"/>
      <c r="I171" s="31"/>
      <c r="J171"/>
    </row>
    <row r="172" spans="1:10">
      <c r="A172" s="31"/>
      <c r="B172" s="31"/>
      <c r="C172" s="31"/>
      <c r="D172" s="31"/>
      <c r="E172" s="31"/>
      <c r="F172" s="31"/>
      <c r="G172" s="31"/>
      <c r="H172" s="31"/>
      <c r="I172" s="31"/>
      <c r="J172"/>
    </row>
    <row r="173" spans="1:10">
      <c r="A173" s="31"/>
      <c r="B173" s="31"/>
      <c r="C173" s="31"/>
      <c r="D173" s="31"/>
      <c r="E173" s="31"/>
      <c r="F173" s="31"/>
      <c r="G173" s="31"/>
      <c r="H173" s="31"/>
      <c r="I173" s="31"/>
      <c r="J173"/>
    </row>
    <row r="174" spans="1:10">
      <c r="A174" s="31"/>
      <c r="B174" s="31"/>
      <c r="C174" s="31"/>
      <c r="D174" s="31"/>
      <c r="E174" s="31"/>
      <c r="F174" s="31"/>
      <c r="G174" s="31"/>
      <c r="H174" s="31"/>
      <c r="I174" s="31"/>
      <c r="J174"/>
    </row>
    <row r="175" spans="1:10">
      <c r="A175" s="31"/>
      <c r="B175" s="31"/>
      <c r="C175" s="31"/>
      <c r="D175" s="31"/>
      <c r="E175" s="31"/>
      <c r="F175" s="31"/>
      <c r="G175" s="31"/>
      <c r="H175" s="31"/>
      <c r="I175" s="31"/>
      <c r="J175"/>
    </row>
    <row r="176" spans="1:10">
      <c r="A176" s="31"/>
      <c r="B176" s="31"/>
      <c r="C176" s="31"/>
      <c r="D176" s="31"/>
      <c r="E176" s="31"/>
      <c r="F176" s="31"/>
      <c r="G176" s="31"/>
      <c r="H176" s="31"/>
      <c r="I176" s="31"/>
      <c r="J176"/>
    </row>
    <row r="177" spans="1:10">
      <c r="A177" s="31"/>
      <c r="B177" s="31"/>
      <c r="C177" s="31"/>
      <c r="D177" s="31"/>
      <c r="E177" s="31"/>
      <c r="F177" s="31"/>
      <c r="G177" s="31"/>
      <c r="H177" s="31"/>
      <c r="I177" s="31"/>
      <c r="J177"/>
    </row>
    <row r="178" spans="1:10">
      <c r="A178" s="31"/>
      <c r="B178" s="31"/>
      <c r="C178" s="31"/>
      <c r="D178" s="31"/>
      <c r="E178" s="31"/>
      <c r="F178" s="31"/>
      <c r="G178" s="31"/>
      <c r="H178" s="31"/>
      <c r="I178" s="31"/>
      <c r="J178"/>
    </row>
    <row r="179" spans="1:10">
      <c r="A179" s="31"/>
      <c r="B179" s="31"/>
      <c r="C179" s="31"/>
      <c r="D179" s="31"/>
      <c r="E179" s="31"/>
      <c r="F179" s="31"/>
      <c r="G179" s="31"/>
      <c r="H179" s="31"/>
      <c r="I179" s="31"/>
      <c r="J179"/>
    </row>
    <row r="180" spans="1:10">
      <c r="A180" s="32"/>
      <c r="B180" s="31"/>
      <c r="C180" s="32"/>
      <c r="D180" s="32"/>
      <c r="E180" s="32"/>
      <c r="F180" s="32"/>
      <c r="G180" s="32"/>
      <c r="H180" s="32"/>
      <c r="I180" s="60"/>
      <c r="J180"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513"/>
  <sheetViews>
    <sheetView topLeftCell="A2" workbookViewId="0">
      <selection activeCell="I9" sqref="I9"/>
    </sheetView>
  </sheetViews>
  <sheetFormatPr defaultRowHeight="15"/>
  <cols>
    <col min="1" max="1" width="26.42578125" style="39" customWidth="1"/>
    <col min="2" max="2" width="8.5703125" style="24" customWidth="1"/>
    <col min="3" max="3" width="9.140625" style="24"/>
    <col min="4" max="4" width="12" style="24" customWidth="1"/>
    <col min="5" max="5" width="14.85546875" style="24" customWidth="1"/>
    <col min="6" max="6" width="13.140625" style="25" customWidth="1"/>
    <col min="7" max="7" width="15.5703125" style="63" customWidth="1"/>
    <col min="8" max="8" width="14.28515625" style="27" customWidth="1"/>
    <col min="10" max="10" width="9.140625" style="22"/>
  </cols>
  <sheetData>
    <row r="1" spans="1:10">
      <c r="A1" s="36" t="s">
        <v>81</v>
      </c>
      <c r="B1" s="18" t="s">
        <v>82</v>
      </c>
      <c r="C1" s="18" t="s">
        <v>83</v>
      </c>
      <c r="D1" s="18" t="s">
        <v>85</v>
      </c>
      <c r="E1" s="18" t="s">
        <v>86</v>
      </c>
      <c r="F1" s="21" t="s">
        <v>89</v>
      </c>
      <c r="G1"/>
      <c r="H1" s="22"/>
      <c r="J1"/>
    </row>
    <row r="2" spans="1:10">
      <c r="A2" s="36"/>
      <c r="F2" s="27"/>
      <c r="G2"/>
      <c r="H2" s="22"/>
      <c r="J2"/>
    </row>
    <row r="3" spans="1:10" s="29" customFormat="1">
      <c r="A3" s="36" t="s">
        <v>138</v>
      </c>
      <c r="B3" s="18" t="s">
        <v>61</v>
      </c>
      <c r="C3" s="18">
        <v>36</v>
      </c>
      <c r="D3" s="18">
        <v>6</v>
      </c>
      <c r="E3" s="18">
        <f>C3*D3</f>
        <v>216</v>
      </c>
      <c r="F3" s="28">
        <f t="shared" ref="F3:F8" si="0">E3+E3*10%</f>
        <v>237.6</v>
      </c>
      <c r="H3" s="30"/>
    </row>
    <row r="4" spans="1:10">
      <c r="A4" s="39" t="s">
        <v>140</v>
      </c>
      <c r="B4" s="18" t="s">
        <v>61</v>
      </c>
      <c r="C4" s="24">
        <v>36</v>
      </c>
      <c r="D4" s="24">
        <v>7</v>
      </c>
      <c r="E4" s="24">
        <f>C4*D4</f>
        <v>252</v>
      </c>
      <c r="F4" s="28">
        <f t="shared" si="0"/>
        <v>277.2</v>
      </c>
      <c r="G4"/>
      <c r="H4" s="22"/>
      <c r="J4"/>
    </row>
    <row r="5" spans="1:10">
      <c r="A5" s="39" t="s">
        <v>139</v>
      </c>
      <c r="B5" s="18" t="s">
        <v>61</v>
      </c>
      <c r="C5" s="24">
        <v>36</v>
      </c>
      <c r="D5" s="24">
        <v>12</v>
      </c>
      <c r="E5" s="24">
        <f>C5*D5</f>
        <v>432</v>
      </c>
      <c r="F5" s="28">
        <f t="shared" si="0"/>
        <v>475.2</v>
      </c>
      <c r="G5"/>
      <c r="H5" s="22"/>
      <c r="J5"/>
    </row>
    <row r="6" spans="1:10">
      <c r="A6" s="39" t="s">
        <v>141</v>
      </c>
      <c r="B6" s="18" t="s">
        <v>61</v>
      </c>
      <c r="C6" s="24">
        <v>36</v>
      </c>
      <c r="D6" s="24">
        <v>2.2000000000000002</v>
      </c>
      <c r="E6" s="24">
        <f>C6*D6</f>
        <v>79.2</v>
      </c>
      <c r="F6" s="28">
        <f t="shared" si="0"/>
        <v>87.12</v>
      </c>
      <c r="G6" s="47">
        <f>F6+F5+F3</f>
        <v>799.92</v>
      </c>
      <c r="H6" s="22"/>
      <c r="J6"/>
    </row>
    <row r="7" spans="1:10">
      <c r="A7" s="39" t="s">
        <v>142</v>
      </c>
      <c r="B7" s="18" t="s">
        <v>61</v>
      </c>
      <c r="C7" s="24">
        <v>12</v>
      </c>
      <c r="D7" s="24">
        <v>43</v>
      </c>
      <c r="E7" s="24">
        <f>C7*D7</f>
        <v>516</v>
      </c>
      <c r="F7" s="28">
        <f t="shared" si="0"/>
        <v>567.6</v>
      </c>
      <c r="G7"/>
      <c r="H7" s="22"/>
      <c r="J7"/>
    </row>
    <row r="8" spans="1:10">
      <c r="A8" s="39" t="s">
        <v>145</v>
      </c>
      <c r="B8" s="18" t="s">
        <v>61</v>
      </c>
      <c r="E8" s="24">
        <v>106</v>
      </c>
      <c r="F8" s="28">
        <f t="shared" si="0"/>
        <v>116.6</v>
      </c>
      <c r="G8"/>
      <c r="H8" s="22"/>
      <c r="J8"/>
    </row>
    <row r="9" spans="1:10">
      <c r="B9" s="18"/>
      <c r="F9" s="28"/>
      <c r="G9"/>
      <c r="H9" s="22"/>
      <c r="J9"/>
    </row>
    <row r="10" spans="1:10" s="29" customFormat="1">
      <c r="A10" s="36" t="s">
        <v>143</v>
      </c>
      <c r="B10" s="18" t="s">
        <v>144</v>
      </c>
      <c r="C10" s="18"/>
      <c r="D10" s="18"/>
      <c r="E10" s="40">
        <v>516</v>
      </c>
      <c r="F10" s="36">
        <f>E10+E10*10%</f>
        <v>567.6</v>
      </c>
      <c r="H10" s="30"/>
    </row>
    <row r="11" spans="1:10" s="29" customFormat="1">
      <c r="A11" s="36"/>
      <c r="B11" s="18"/>
      <c r="C11" s="18"/>
      <c r="D11" s="18"/>
      <c r="E11" s="18"/>
      <c r="F11" s="28"/>
      <c r="H11" s="30"/>
    </row>
    <row r="12" spans="1:10">
      <c r="A12" s="31"/>
      <c r="B12" s="32"/>
      <c r="C12" s="32"/>
      <c r="D12" s="32"/>
      <c r="E12" s="32"/>
      <c r="F12" s="33"/>
      <c r="G12" s="34"/>
      <c r="H12" s="35"/>
    </row>
    <row r="13" spans="1:10">
      <c r="A13" s="31"/>
      <c r="B13" s="32"/>
      <c r="C13" s="32"/>
      <c r="D13" s="32"/>
      <c r="E13" s="32"/>
      <c r="F13" s="33"/>
      <c r="G13" s="34"/>
      <c r="H13" s="35"/>
    </row>
    <row r="14" spans="1:10">
      <c r="A14" s="31"/>
      <c r="B14" s="32"/>
      <c r="C14" s="32"/>
      <c r="D14" s="32"/>
      <c r="E14" s="32"/>
      <c r="F14" s="33"/>
      <c r="G14" s="34"/>
      <c r="H14" s="35"/>
    </row>
    <row r="15" spans="1:10">
      <c r="A15" s="31"/>
      <c r="B15" s="32"/>
      <c r="C15" s="32"/>
      <c r="D15" s="32"/>
      <c r="E15" s="32"/>
      <c r="F15" s="33"/>
      <c r="G15" s="34"/>
      <c r="H15" s="35"/>
    </row>
    <row r="16" spans="1:10">
      <c r="A16" s="31"/>
      <c r="B16" s="32"/>
      <c r="C16" s="32"/>
      <c r="D16" s="32"/>
      <c r="E16" s="32"/>
      <c r="F16" s="33"/>
      <c r="G16" s="34"/>
      <c r="H16" s="35"/>
      <c r="J16"/>
    </row>
    <row r="17" spans="1:10">
      <c r="A17" s="31"/>
      <c r="B17" s="32"/>
      <c r="C17" s="32"/>
      <c r="D17" s="32"/>
      <c r="E17" s="32"/>
      <c r="F17" s="33"/>
      <c r="G17" s="34"/>
      <c r="H17" s="35"/>
      <c r="J17"/>
    </row>
    <row r="18" spans="1:10">
      <c r="A18" s="31"/>
      <c r="B18" s="32"/>
      <c r="C18" s="32"/>
      <c r="D18" s="32"/>
      <c r="E18" s="32"/>
      <c r="F18" s="33"/>
      <c r="G18" s="34"/>
      <c r="H18" s="35"/>
      <c r="J18"/>
    </row>
    <row r="19" spans="1:10">
      <c r="A19" s="31"/>
      <c r="B19" s="32"/>
      <c r="C19" s="32"/>
      <c r="D19" s="32"/>
      <c r="E19" s="32"/>
      <c r="F19" s="33"/>
      <c r="G19" s="34"/>
      <c r="H19" s="35"/>
      <c r="J19"/>
    </row>
    <row r="20" spans="1:10">
      <c r="A20" s="31"/>
      <c r="B20" s="32"/>
      <c r="C20" s="32"/>
      <c r="D20" s="32"/>
      <c r="E20" s="32"/>
      <c r="F20" s="33"/>
      <c r="G20" s="34"/>
      <c r="H20" s="35"/>
      <c r="J20"/>
    </row>
    <row r="21" spans="1:10">
      <c r="A21" s="31"/>
      <c r="B21" s="32"/>
      <c r="C21" s="32"/>
      <c r="D21" s="32"/>
      <c r="E21" s="32"/>
      <c r="F21" s="33"/>
      <c r="G21" s="34"/>
      <c r="H21" s="35"/>
      <c r="J21"/>
    </row>
    <row r="22" spans="1:10">
      <c r="A22" s="31"/>
      <c r="B22" s="32"/>
      <c r="C22" s="32"/>
      <c r="D22" s="32"/>
      <c r="E22" s="32"/>
      <c r="F22" s="33"/>
      <c r="G22" s="34"/>
      <c r="H22" s="35"/>
      <c r="J22"/>
    </row>
    <row r="23" spans="1:10">
      <c r="A23" s="31"/>
      <c r="B23" s="32"/>
      <c r="C23" s="32"/>
      <c r="D23" s="32"/>
      <c r="E23" s="32"/>
      <c r="F23" s="33"/>
      <c r="G23" s="34"/>
      <c r="H23" s="35"/>
      <c r="J23"/>
    </row>
    <row r="24" spans="1:10">
      <c r="A24" s="31"/>
      <c r="B24" s="32"/>
      <c r="C24" s="32"/>
      <c r="D24" s="32"/>
      <c r="E24" s="32"/>
      <c r="F24" s="33"/>
      <c r="G24" s="34"/>
      <c r="H24" s="35"/>
      <c r="J24"/>
    </row>
    <row r="25" spans="1:10">
      <c r="A25" s="31"/>
      <c r="B25" s="32"/>
      <c r="C25" s="32"/>
      <c r="D25" s="32"/>
      <c r="E25" s="32"/>
      <c r="F25" s="33"/>
      <c r="G25" s="34"/>
      <c r="H25" s="35"/>
      <c r="J25"/>
    </row>
    <row r="26" spans="1:10">
      <c r="A26" s="31"/>
      <c r="B26" s="32"/>
      <c r="C26" s="32"/>
      <c r="D26" s="32"/>
      <c r="E26" s="32"/>
      <c r="F26" s="33"/>
      <c r="G26" s="34"/>
      <c r="H26" s="35"/>
      <c r="J26"/>
    </row>
    <row r="27" spans="1:10">
      <c r="A27" s="31"/>
      <c r="B27" s="32"/>
      <c r="C27" s="32"/>
      <c r="D27" s="32"/>
      <c r="E27" s="32"/>
      <c r="F27" s="33"/>
      <c r="G27" s="34"/>
      <c r="H27" s="35"/>
      <c r="J27"/>
    </row>
    <row r="28" spans="1:10">
      <c r="A28" s="31"/>
      <c r="B28" s="32"/>
      <c r="C28" s="32"/>
      <c r="D28" s="32"/>
      <c r="E28" s="32"/>
      <c r="F28" s="33"/>
      <c r="G28" s="34"/>
      <c r="H28" s="35"/>
      <c r="J28"/>
    </row>
    <row r="29" spans="1:10">
      <c r="A29" s="31"/>
      <c r="B29" s="32"/>
      <c r="C29" s="32"/>
      <c r="D29" s="32"/>
      <c r="E29" s="32"/>
      <c r="F29" s="33"/>
      <c r="G29" s="34"/>
      <c r="H29" s="35"/>
      <c r="J29"/>
    </row>
    <row r="30" spans="1:10">
      <c r="A30" s="31"/>
      <c r="B30" s="32"/>
      <c r="C30" s="32"/>
      <c r="D30" s="32"/>
      <c r="E30" s="32"/>
      <c r="F30" s="33"/>
      <c r="G30" s="34"/>
      <c r="H30" s="35"/>
      <c r="J30"/>
    </row>
    <row r="31" spans="1:10">
      <c r="A31" s="31"/>
      <c r="B31" s="32"/>
      <c r="C31" s="32"/>
      <c r="D31" s="32"/>
      <c r="E31" s="32"/>
      <c r="F31" s="33"/>
      <c r="G31" s="34"/>
      <c r="H31" s="35"/>
      <c r="J31"/>
    </row>
    <row r="32" spans="1:10">
      <c r="A32" s="31"/>
      <c r="B32" s="32"/>
      <c r="C32" s="32"/>
      <c r="D32" s="32"/>
      <c r="E32" s="32"/>
      <c r="F32" s="33"/>
      <c r="G32" s="34"/>
      <c r="H32" s="35"/>
      <c r="J32"/>
    </row>
    <row r="33" spans="1:10">
      <c r="A33" s="31"/>
      <c r="B33" s="32"/>
      <c r="C33" s="32"/>
      <c r="D33" s="32"/>
      <c r="E33" s="32"/>
      <c r="F33" s="33"/>
      <c r="G33" s="34"/>
      <c r="H33" s="35"/>
      <c r="J33"/>
    </row>
    <row r="34" spans="1:10">
      <c r="A34" s="31"/>
      <c r="B34" s="32"/>
      <c r="C34" s="32"/>
      <c r="D34" s="32"/>
      <c r="E34" s="32"/>
      <c r="F34" s="33"/>
      <c r="G34" s="34"/>
      <c r="H34" s="35"/>
      <c r="J34"/>
    </row>
    <row r="35" spans="1:10">
      <c r="A35" s="31"/>
      <c r="B35" s="32"/>
      <c r="C35" s="32"/>
      <c r="D35" s="32"/>
      <c r="E35" s="32"/>
      <c r="F35" s="33"/>
      <c r="G35" s="34"/>
      <c r="H35" s="35"/>
      <c r="J35"/>
    </row>
    <row r="36" spans="1:10">
      <c r="A36" s="31"/>
      <c r="B36" s="32"/>
      <c r="C36" s="32"/>
      <c r="D36" s="32"/>
      <c r="E36" s="32"/>
      <c r="F36" s="33"/>
      <c r="G36" s="34"/>
      <c r="H36" s="35"/>
      <c r="J36"/>
    </row>
    <row r="37" spans="1:10">
      <c r="A37" s="31"/>
      <c r="B37" s="32"/>
      <c r="C37" s="32"/>
      <c r="D37" s="32"/>
      <c r="E37" s="32"/>
      <c r="F37" s="33"/>
      <c r="G37" s="34"/>
      <c r="H37" s="35"/>
      <c r="J37"/>
    </row>
    <row r="38" spans="1:10">
      <c r="A38" s="31"/>
      <c r="B38" s="32"/>
      <c r="C38" s="32"/>
      <c r="D38" s="32"/>
      <c r="E38" s="32"/>
      <c r="F38" s="33"/>
      <c r="G38" s="34"/>
      <c r="H38" s="35"/>
      <c r="J38"/>
    </row>
    <row r="39" spans="1:10">
      <c r="A39" s="31"/>
      <c r="B39" s="32"/>
      <c r="C39" s="32"/>
      <c r="D39" s="32"/>
      <c r="E39" s="32"/>
      <c r="F39" s="33"/>
      <c r="G39" s="34"/>
      <c r="H39" s="35"/>
      <c r="J39"/>
    </row>
    <row r="40" spans="1:10">
      <c r="A40" s="31"/>
      <c r="B40" s="32"/>
      <c r="C40" s="32"/>
      <c r="D40" s="32"/>
      <c r="E40" s="32"/>
      <c r="F40" s="33"/>
      <c r="G40" s="34"/>
      <c r="H40" s="35"/>
      <c r="J40"/>
    </row>
    <row r="41" spans="1:10">
      <c r="A41" s="31"/>
      <c r="B41" s="32"/>
      <c r="C41" s="32"/>
      <c r="D41" s="32"/>
      <c r="E41" s="32"/>
      <c r="F41" s="33"/>
      <c r="G41" s="34"/>
      <c r="H41" s="35"/>
      <c r="J41"/>
    </row>
    <row r="42" spans="1:10">
      <c r="A42" s="31"/>
      <c r="B42" s="32"/>
      <c r="C42" s="32"/>
      <c r="D42" s="32"/>
      <c r="E42" s="32"/>
      <c r="F42" s="33"/>
      <c r="G42" s="34"/>
      <c r="H42" s="35"/>
      <c r="J42"/>
    </row>
    <row r="43" spans="1:10">
      <c r="A43" s="31"/>
      <c r="B43" s="32"/>
      <c r="C43" s="32"/>
      <c r="D43" s="32"/>
      <c r="E43" s="32"/>
      <c r="F43" s="33"/>
      <c r="G43" s="34"/>
      <c r="H43" s="35"/>
      <c r="J43"/>
    </row>
    <row r="44" spans="1:10">
      <c r="A44" s="31"/>
      <c r="B44" s="32"/>
      <c r="C44" s="32"/>
      <c r="D44" s="32"/>
      <c r="E44" s="32"/>
      <c r="F44" s="33"/>
      <c r="G44" s="34"/>
      <c r="H44" s="35"/>
      <c r="J44"/>
    </row>
    <row r="45" spans="1:10">
      <c r="A45" s="31"/>
      <c r="B45" s="32"/>
      <c r="C45" s="32"/>
      <c r="D45" s="32"/>
      <c r="E45" s="32"/>
      <c r="F45" s="33"/>
      <c r="G45" s="34"/>
      <c r="H45" s="35"/>
      <c r="J45"/>
    </row>
    <row r="46" spans="1:10">
      <c r="A46" s="31"/>
      <c r="B46" s="32"/>
      <c r="C46" s="32"/>
      <c r="D46" s="32"/>
      <c r="E46" s="32"/>
      <c r="F46" s="33"/>
      <c r="G46" s="34"/>
      <c r="H46" s="35"/>
      <c r="J46"/>
    </row>
    <row r="47" spans="1:10">
      <c r="A47" s="31"/>
      <c r="B47" s="32"/>
      <c r="C47" s="32"/>
      <c r="D47" s="32"/>
      <c r="E47" s="32"/>
      <c r="F47" s="33"/>
      <c r="G47" s="34"/>
      <c r="H47" s="35"/>
      <c r="J47"/>
    </row>
    <row r="48" spans="1:10">
      <c r="A48" s="31"/>
      <c r="B48" s="32"/>
      <c r="C48" s="32"/>
      <c r="D48" s="32"/>
      <c r="E48" s="32"/>
      <c r="F48" s="33"/>
      <c r="G48" s="34"/>
      <c r="H48" s="35"/>
      <c r="J48"/>
    </row>
    <row r="49" spans="1:10">
      <c r="A49" s="31"/>
      <c r="B49" s="32"/>
      <c r="C49" s="32"/>
      <c r="D49" s="32"/>
      <c r="E49" s="32"/>
      <c r="F49" s="33"/>
      <c r="G49" s="34"/>
      <c r="H49" s="35"/>
      <c r="J49"/>
    </row>
    <row r="50" spans="1:10">
      <c r="A50" s="31"/>
      <c r="B50" s="32"/>
      <c r="C50" s="32"/>
      <c r="D50" s="32"/>
      <c r="E50" s="32"/>
      <c r="F50" s="33"/>
      <c r="G50" s="34"/>
      <c r="H50" s="35"/>
      <c r="J50"/>
    </row>
    <row r="51" spans="1:10">
      <c r="A51" s="31"/>
      <c r="B51" s="32"/>
      <c r="C51" s="32"/>
      <c r="D51" s="32"/>
      <c r="E51" s="32"/>
      <c r="F51" s="33"/>
      <c r="G51" s="34"/>
      <c r="H51" s="35"/>
      <c r="J51"/>
    </row>
    <row r="52" spans="1:10">
      <c r="A52" s="31"/>
      <c r="B52" s="32"/>
      <c r="C52" s="32"/>
      <c r="D52" s="32"/>
      <c r="E52" s="32"/>
      <c r="F52" s="33"/>
      <c r="G52" s="34"/>
      <c r="H52" s="35"/>
      <c r="J52"/>
    </row>
    <row r="53" spans="1:10">
      <c r="A53" s="31"/>
      <c r="B53" s="32"/>
      <c r="C53" s="32"/>
      <c r="D53" s="32"/>
      <c r="E53" s="32"/>
      <c r="F53" s="33"/>
      <c r="G53" s="34"/>
      <c r="H53" s="35"/>
      <c r="J53"/>
    </row>
    <row r="54" spans="1:10">
      <c r="A54" s="31"/>
      <c r="B54" s="32"/>
      <c r="C54" s="32"/>
      <c r="D54" s="32"/>
      <c r="E54" s="32"/>
      <c r="F54" s="33"/>
      <c r="G54" s="34"/>
      <c r="H54" s="35"/>
      <c r="J54"/>
    </row>
    <row r="55" spans="1:10">
      <c r="A55" s="31"/>
      <c r="B55" s="32"/>
      <c r="C55" s="32"/>
      <c r="D55" s="32"/>
      <c r="E55" s="32"/>
      <c r="F55" s="33"/>
      <c r="G55" s="34"/>
      <c r="H55" s="35"/>
      <c r="J55"/>
    </row>
    <row r="56" spans="1:10">
      <c r="A56" s="31"/>
      <c r="B56" s="32"/>
      <c r="C56" s="32"/>
      <c r="D56" s="32"/>
      <c r="E56" s="32"/>
      <c r="F56" s="33"/>
      <c r="G56" s="34"/>
      <c r="H56" s="35"/>
      <c r="J56"/>
    </row>
    <row r="57" spans="1:10">
      <c r="A57" s="31"/>
      <c r="B57" s="32"/>
      <c r="C57" s="32"/>
      <c r="D57" s="32"/>
      <c r="E57" s="32"/>
      <c r="F57" s="33"/>
      <c r="G57" s="34"/>
      <c r="H57" s="35"/>
      <c r="J57"/>
    </row>
    <row r="58" spans="1:10">
      <c r="A58" s="31"/>
      <c r="B58" s="32"/>
      <c r="C58" s="32"/>
      <c r="D58" s="32"/>
      <c r="E58" s="32"/>
      <c r="F58" s="33"/>
      <c r="G58" s="34"/>
      <c r="H58" s="35"/>
      <c r="J58"/>
    </row>
    <row r="59" spans="1:10">
      <c r="A59" s="31"/>
      <c r="B59" s="32"/>
      <c r="C59" s="32"/>
      <c r="D59" s="32"/>
      <c r="E59" s="32"/>
      <c r="F59" s="33"/>
      <c r="G59" s="34"/>
      <c r="H59" s="35"/>
      <c r="J59"/>
    </row>
    <row r="60" spans="1:10">
      <c r="A60" s="31"/>
      <c r="B60" s="32"/>
      <c r="C60" s="32"/>
      <c r="D60" s="32"/>
      <c r="E60" s="32"/>
      <c r="F60" s="33"/>
      <c r="G60" s="34"/>
      <c r="H60" s="35"/>
      <c r="J60"/>
    </row>
    <row r="61" spans="1:10">
      <c r="A61" s="31"/>
      <c r="B61" s="32"/>
      <c r="C61" s="32"/>
      <c r="D61" s="32"/>
      <c r="E61" s="32"/>
      <c r="F61" s="33"/>
      <c r="G61" s="34"/>
      <c r="H61" s="35"/>
      <c r="J61"/>
    </row>
    <row r="62" spans="1:10">
      <c r="A62" s="31"/>
      <c r="B62" s="32"/>
      <c r="C62" s="32"/>
      <c r="D62" s="32"/>
      <c r="E62" s="32"/>
      <c r="F62" s="33"/>
      <c r="G62" s="34"/>
      <c r="H62" s="35"/>
      <c r="J62"/>
    </row>
    <row r="63" spans="1:10">
      <c r="A63" s="31"/>
      <c r="B63" s="32"/>
      <c r="C63" s="32"/>
      <c r="D63" s="32"/>
      <c r="E63" s="32"/>
      <c r="F63" s="33"/>
      <c r="G63" s="34"/>
      <c r="H63" s="35"/>
      <c r="J63"/>
    </row>
    <row r="64" spans="1:10">
      <c r="A64" s="31"/>
      <c r="B64" s="32"/>
      <c r="C64" s="32"/>
      <c r="D64" s="32"/>
      <c r="E64" s="32"/>
      <c r="F64" s="33"/>
      <c r="G64" s="34"/>
      <c r="H64" s="35"/>
      <c r="J64"/>
    </row>
    <row r="65" spans="1:10">
      <c r="A65" s="31"/>
      <c r="B65" s="32"/>
      <c r="C65" s="32"/>
      <c r="D65" s="32"/>
      <c r="E65" s="32"/>
      <c r="F65" s="33"/>
      <c r="G65" s="34"/>
      <c r="H65" s="35"/>
      <c r="J65"/>
    </row>
    <row r="66" spans="1:10">
      <c r="A66" s="31"/>
      <c r="B66" s="32"/>
      <c r="C66" s="32"/>
      <c r="D66" s="32"/>
      <c r="E66" s="32"/>
      <c r="F66" s="33"/>
      <c r="G66" s="34"/>
      <c r="H66" s="35"/>
      <c r="J66"/>
    </row>
    <row r="67" spans="1:10">
      <c r="A67" s="31"/>
      <c r="B67" s="32"/>
      <c r="C67" s="32"/>
      <c r="D67" s="32"/>
      <c r="E67" s="32"/>
      <c r="F67" s="33"/>
      <c r="G67" s="34"/>
      <c r="H67" s="35"/>
      <c r="J67"/>
    </row>
    <row r="68" spans="1:10">
      <c r="A68" s="31"/>
      <c r="B68" s="32"/>
      <c r="C68" s="32"/>
      <c r="D68" s="32"/>
      <c r="E68" s="32"/>
      <c r="F68" s="33"/>
      <c r="G68" s="34"/>
      <c r="H68" s="35"/>
      <c r="J68"/>
    </row>
    <row r="69" spans="1:10">
      <c r="A69" s="31"/>
      <c r="B69" s="32"/>
      <c r="C69" s="32"/>
      <c r="D69" s="32"/>
      <c r="E69" s="32"/>
      <c r="F69" s="33"/>
      <c r="G69" s="34"/>
      <c r="H69" s="35"/>
      <c r="J69"/>
    </row>
    <row r="70" spans="1:10">
      <c r="A70" s="31"/>
      <c r="B70" s="32"/>
      <c r="C70" s="32"/>
      <c r="D70" s="32"/>
      <c r="E70" s="32"/>
      <c r="F70" s="33"/>
      <c r="G70" s="34"/>
      <c r="H70" s="35"/>
      <c r="J70"/>
    </row>
    <row r="71" spans="1:10">
      <c r="A71" s="31"/>
      <c r="B71" s="32"/>
      <c r="C71" s="32"/>
      <c r="D71" s="32"/>
      <c r="E71" s="32"/>
      <c r="F71" s="33"/>
      <c r="G71" s="34"/>
      <c r="H71" s="35"/>
      <c r="J71"/>
    </row>
    <row r="72" spans="1:10">
      <c r="A72" s="31"/>
      <c r="B72" s="32"/>
      <c r="C72" s="32"/>
      <c r="D72" s="32"/>
      <c r="E72" s="32"/>
      <c r="F72" s="33"/>
      <c r="G72" s="34"/>
      <c r="H72" s="35"/>
      <c r="J72"/>
    </row>
    <row r="73" spans="1:10">
      <c r="A73" s="31"/>
      <c r="B73" s="32"/>
      <c r="C73" s="32"/>
      <c r="D73" s="32"/>
      <c r="E73" s="32"/>
      <c r="F73" s="33"/>
      <c r="G73" s="34"/>
      <c r="H73" s="35"/>
      <c r="J73"/>
    </row>
    <row r="74" spans="1:10">
      <c r="A74" s="31"/>
      <c r="B74" s="32"/>
      <c r="C74" s="32"/>
      <c r="D74" s="32"/>
      <c r="E74" s="32"/>
      <c r="F74" s="33"/>
      <c r="G74" s="34"/>
      <c r="H74" s="35"/>
      <c r="J74"/>
    </row>
    <row r="75" spans="1:10">
      <c r="A75" s="31"/>
      <c r="B75" s="32"/>
      <c r="C75" s="32"/>
      <c r="D75" s="32"/>
      <c r="E75" s="32"/>
      <c r="F75" s="33"/>
      <c r="G75" s="34"/>
      <c r="H75" s="35"/>
      <c r="J75"/>
    </row>
    <row r="76" spans="1:10">
      <c r="A76" s="31"/>
      <c r="B76" s="32"/>
      <c r="C76" s="32"/>
      <c r="D76" s="32"/>
      <c r="E76" s="32"/>
      <c r="F76" s="33"/>
      <c r="G76" s="34"/>
      <c r="H76" s="35"/>
      <c r="J76"/>
    </row>
    <row r="77" spans="1:10">
      <c r="A77" s="31"/>
      <c r="B77" s="32"/>
      <c r="C77" s="32"/>
      <c r="D77" s="32"/>
      <c r="E77" s="32"/>
      <c r="F77" s="33"/>
      <c r="G77" s="34"/>
      <c r="H77" s="35"/>
      <c r="J77"/>
    </row>
    <row r="78" spans="1:10">
      <c r="A78" s="31"/>
      <c r="B78" s="32"/>
      <c r="C78" s="32"/>
      <c r="D78" s="32"/>
      <c r="E78" s="32"/>
      <c r="F78" s="33"/>
      <c r="G78" s="34"/>
      <c r="H78" s="35"/>
      <c r="J78"/>
    </row>
    <row r="79" spans="1:10">
      <c r="A79" s="31"/>
      <c r="B79" s="32"/>
      <c r="C79" s="32"/>
      <c r="D79" s="32"/>
      <c r="E79" s="32"/>
      <c r="F79" s="33"/>
      <c r="G79" s="34"/>
      <c r="H79" s="35"/>
      <c r="J79"/>
    </row>
    <row r="80" spans="1:10">
      <c r="A80" s="31"/>
      <c r="B80" s="32"/>
      <c r="C80" s="32"/>
      <c r="D80" s="32"/>
      <c r="E80" s="32"/>
      <c r="F80" s="33"/>
      <c r="G80" s="34"/>
      <c r="H80" s="35"/>
      <c r="J80"/>
    </row>
    <row r="81" spans="1:10">
      <c r="A81" s="31"/>
      <c r="B81" s="32"/>
      <c r="C81" s="32"/>
      <c r="D81" s="32"/>
      <c r="E81" s="32"/>
      <c r="F81" s="33"/>
      <c r="G81" s="34"/>
      <c r="H81" s="35"/>
      <c r="J81"/>
    </row>
    <row r="82" spans="1:10">
      <c r="A82" s="31"/>
      <c r="B82" s="32"/>
      <c r="C82" s="32"/>
      <c r="D82" s="32"/>
      <c r="E82" s="32"/>
      <c r="F82" s="33"/>
      <c r="G82" s="34"/>
      <c r="H82" s="35"/>
      <c r="J82"/>
    </row>
    <row r="83" spans="1:10">
      <c r="A83" s="31"/>
      <c r="B83" s="32"/>
      <c r="C83" s="32"/>
      <c r="D83" s="32"/>
      <c r="E83" s="32"/>
      <c r="F83" s="33"/>
      <c r="G83" s="34"/>
      <c r="H83" s="35"/>
      <c r="J83"/>
    </row>
    <row r="84" spans="1:10">
      <c r="A84" s="31"/>
      <c r="B84" s="32"/>
      <c r="C84" s="32"/>
      <c r="D84" s="32"/>
      <c r="E84" s="32"/>
      <c r="F84" s="33"/>
      <c r="G84" s="34"/>
      <c r="H84" s="35"/>
      <c r="J84"/>
    </row>
    <row r="85" spans="1:10">
      <c r="A85" s="31"/>
      <c r="B85" s="32"/>
      <c r="C85" s="32"/>
      <c r="D85" s="32"/>
      <c r="E85" s="32"/>
      <c r="F85" s="33"/>
      <c r="G85" s="34"/>
      <c r="H85" s="35"/>
      <c r="J85"/>
    </row>
    <row r="86" spans="1:10">
      <c r="A86" s="31"/>
      <c r="B86" s="32"/>
      <c r="C86" s="32"/>
      <c r="D86" s="32"/>
      <c r="E86" s="32"/>
      <c r="F86" s="33"/>
      <c r="G86" s="34"/>
      <c r="H86" s="35"/>
      <c r="J86"/>
    </row>
    <row r="87" spans="1:10">
      <c r="A87" s="31"/>
      <c r="B87" s="32"/>
      <c r="C87" s="32"/>
      <c r="D87" s="32"/>
      <c r="E87" s="32"/>
      <c r="F87" s="33"/>
      <c r="G87" s="34"/>
      <c r="H87" s="35"/>
      <c r="J87"/>
    </row>
    <row r="88" spans="1:10">
      <c r="A88" s="31"/>
      <c r="B88" s="32"/>
      <c r="C88" s="32"/>
      <c r="D88" s="32"/>
      <c r="E88" s="32"/>
      <c r="F88" s="33"/>
      <c r="G88" s="34"/>
      <c r="H88" s="35"/>
      <c r="J88"/>
    </row>
    <row r="89" spans="1:10">
      <c r="A89" s="31"/>
      <c r="B89" s="32"/>
      <c r="C89" s="32"/>
      <c r="D89" s="32"/>
      <c r="E89" s="32"/>
      <c r="F89" s="33"/>
      <c r="G89" s="34"/>
      <c r="H89" s="35"/>
      <c r="J89"/>
    </row>
    <row r="90" spans="1:10">
      <c r="A90" s="31"/>
      <c r="B90" s="32"/>
      <c r="C90" s="32"/>
      <c r="D90" s="32"/>
      <c r="E90" s="32"/>
      <c r="F90" s="33"/>
      <c r="G90" s="34"/>
      <c r="H90" s="35"/>
      <c r="J90"/>
    </row>
    <row r="91" spans="1:10">
      <c r="A91" s="31"/>
      <c r="B91" s="32"/>
      <c r="C91" s="32"/>
      <c r="D91" s="32"/>
      <c r="E91" s="32"/>
      <c r="F91" s="33"/>
      <c r="G91" s="34"/>
      <c r="H91" s="35"/>
      <c r="J91"/>
    </row>
    <row r="92" spans="1:10">
      <c r="A92" s="31"/>
      <c r="B92" s="32"/>
      <c r="C92" s="32"/>
      <c r="D92" s="32"/>
      <c r="E92" s="32"/>
      <c r="F92" s="33"/>
      <c r="G92" s="34"/>
      <c r="H92" s="35"/>
      <c r="J92"/>
    </row>
    <row r="93" spans="1:10">
      <c r="A93" s="31"/>
      <c r="B93" s="32"/>
      <c r="C93" s="32"/>
      <c r="D93" s="32"/>
      <c r="E93" s="32"/>
      <c r="F93" s="33"/>
      <c r="G93" s="34"/>
      <c r="H93" s="35"/>
      <c r="J93"/>
    </row>
    <row r="94" spans="1:10">
      <c r="A94" s="31"/>
      <c r="B94" s="32"/>
      <c r="C94" s="32"/>
      <c r="D94" s="32"/>
      <c r="E94" s="32"/>
      <c r="F94" s="33"/>
      <c r="G94" s="34"/>
      <c r="H94" s="35"/>
      <c r="J94"/>
    </row>
    <row r="95" spans="1:10">
      <c r="A95" s="31"/>
      <c r="B95" s="32"/>
      <c r="C95" s="32"/>
      <c r="D95" s="32"/>
      <c r="E95" s="32"/>
      <c r="F95" s="33"/>
      <c r="G95" s="34"/>
      <c r="H95" s="35"/>
      <c r="J95"/>
    </row>
    <row r="96" spans="1:10">
      <c r="A96" s="31"/>
      <c r="B96" s="32"/>
      <c r="C96" s="32"/>
      <c r="D96" s="32"/>
      <c r="E96" s="32"/>
      <c r="F96" s="33"/>
      <c r="G96" s="34"/>
      <c r="H96" s="35"/>
      <c r="J96"/>
    </row>
    <row r="97" spans="1:10">
      <c r="A97" s="31"/>
      <c r="B97" s="32"/>
      <c r="C97" s="32"/>
      <c r="D97" s="32"/>
      <c r="E97" s="32"/>
      <c r="F97" s="33"/>
      <c r="G97" s="34"/>
      <c r="H97" s="35"/>
      <c r="J97"/>
    </row>
    <row r="98" spans="1:10">
      <c r="A98" s="31"/>
      <c r="B98" s="32"/>
      <c r="C98" s="32"/>
      <c r="D98" s="32"/>
      <c r="E98" s="32"/>
      <c r="F98" s="33"/>
      <c r="G98" s="34"/>
      <c r="H98" s="35"/>
      <c r="J98"/>
    </row>
    <row r="99" spans="1:10">
      <c r="A99" s="31"/>
      <c r="B99" s="32"/>
      <c r="C99" s="32"/>
      <c r="D99" s="32"/>
      <c r="E99" s="32"/>
      <c r="F99" s="33"/>
      <c r="G99" s="34"/>
      <c r="H99" s="35"/>
      <c r="J99"/>
    </row>
    <row r="100" spans="1:10">
      <c r="A100" s="31"/>
      <c r="B100" s="32"/>
      <c r="C100" s="32"/>
      <c r="D100" s="32"/>
      <c r="E100" s="32"/>
      <c r="F100" s="33"/>
      <c r="G100" s="34"/>
      <c r="H100" s="35"/>
      <c r="J100"/>
    </row>
    <row r="101" spans="1:10">
      <c r="A101" s="31"/>
      <c r="B101" s="32"/>
      <c r="C101" s="32"/>
      <c r="D101" s="32"/>
      <c r="E101" s="32"/>
      <c r="F101" s="33"/>
      <c r="G101" s="34"/>
      <c r="H101" s="35"/>
      <c r="J101"/>
    </row>
    <row r="102" spans="1:10">
      <c r="A102" s="31"/>
      <c r="B102" s="32"/>
      <c r="C102" s="32"/>
      <c r="D102" s="32"/>
      <c r="E102" s="32"/>
      <c r="F102" s="33"/>
      <c r="G102" s="34"/>
      <c r="H102" s="35"/>
      <c r="J102"/>
    </row>
    <row r="103" spans="1:10">
      <c r="A103" s="31"/>
      <c r="B103" s="32"/>
      <c r="C103" s="32"/>
      <c r="D103" s="32"/>
      <c r="E103" s="32"/>
      <c r="F103" s="33"/>
      <c r="G103" s="34"/>
      <c r="H103" s="35"/>
      <c r="J103"/>
    </row>
    <row r="104" spans="1:10">
      <c r="A104" s="31"/>
      <c r="B104" s="32"/>
      <c r="C104" s="32"/>
      <c r="D104" s="32"/>
      <c r="E104" s="32"/>
      <c r="F104" s="33"/>
      <c r="G104" s="34"/>
      <c r="H104" s="35"/>
      <c r="J104"/>
    </row>
    <row r="105" spans="1:10">
      <c r="A105" s="31"/>
      <c r="B105" s="32"/>
      <c r="C105" s="32"/>
      <c r="D105" s="32"/>
      <c r="E105" s="32"/>
      <c r="F105" s="33"/>
      <c r="G105" s="34"/>
      <c r="H105" s="35"/>
      <c r="J105"/>
    </row>
    <row r="106" spans="1:10">
      <c r="A106" s="31"/>
      <c r="B106" s="32"/>
      <c r="C106" s="32"/>
      <c r="D106" s="32"/>
      <c r="E106" s="32"/>
      <c r="F106" s="33"/>
      <c r="G106" s="34"/>
      <c r="H106" s="35"/>
      <c r="J106"/>
    </row>
    <row r="107" spans="1:10">
      <c r="A107" s="31"/>
      <c r="B107" s="32"/>
      <c r="C107" s="32"/>
      <c r="D107" s="32"/>
      <c r="E107" s="32"/>
      <c r="F107" s="33"/>
      <c r="G107" s="34"/>
      <c r="H107" s="35"/>
      <c r="J107"/>
    </row>
    <row r="108" spans="1:10">
      <c r="A108" s="31"/>
      <c r="B108" s="32"/>
      <c r="C108" s="32"/>
      <c r="D108" s="32"/>
      <c r="E108" s="32"/>
      <c r="F108" s="33"/>
      <c r="G108" s="34"/>
      <c r="H108" s="35"/>
      <c r="J108"/>
    </row>
    <row r="109" spans="1:10">
      <c r="A109" s="31"/>
      <c r="B109" s="32"/>
      <c r="C109" s="32"/>
      <c r="D109" s="32"/>
      <c r="E109" s="32"/>
      <c r="F109" s="33"/>
      <c r="G109" s="34"/>
      <c r="H109" s="35"/>
      <c r="J109"/>
    </row>
    <row r="110" spans="1:10">
      <c r="A110" s="31"/>
      <c r="B110" s="32"/>
      <c r="C110" s="32"/>
      <c r="D110" s="32"/>
      <c r="E110" s="32"/>
      <c r="F110" s="33"/>
      <c r="G110" s="34"/>
      <c r="H110" s="35"/>
      <c r="J110"/>
    </row>
    <row r="111" spans="1:10">
      <c r="A111" s="31"/>
      <c r="B111" s="32"/>
      <c r="C111" s="32"/>
      <c r="D111" s="32"/>
      <c r="E111" s="32"/>
      <c r="F111" s="33"/>
      <c r="G111" s="34"/>
      <c r="H111" s="35"/>
      <c r="J111"/>
    </row>
    <row r="112" spans="1:10">
      <c r="A112" s="31"/>
      <c r="B112" s="32"/>
      <c r="C112" s="32"/>
      <c r="D112" s="32"/>
      <c r="E112" s="32"/>
      <c r="F112" s="33"/>
      <c r="G112" s="34"/>
      <c r="H112" s="35"/>
      <c r="J112"/>
    </row>
    <row r="113" spans="1:10">
      <c r="A113" s="31"/>
      <c r="B113" s="32"/>
      <c r="C113" s="32"/>
      <c r="D113" s="32"/>
      <c r="E113" s="32"/>
      <c r="F113" s="33"/>
      <c r="G113" s="34"/>
      <c r="H113" s="35"/>
      <c r="J113"/>
    </row>
    <row r="114" spans="1:10">
      <c r="A114" s="31"/>
      <c r="B114" s="32"/>
      <c r="C114" s="32"/>
      <c r="D114" s="32"/>
      <c r="E114" s="32"/>
      <c r="F114" s="33"/>
      <c r="G114" s="34"/>
      <c r="H114" s="35"/>
      <c r="J114"/>
    </row>
    <row r="115" spans="1:10">
      <c r="A115" s="31"/>
      <c r="B115" s="32"/>
      <c r="C115" s="32"/>
      <c r="D115" s="32"/>
      <c r="E115" s="32"/>
      <c r="F115" s="33"/>
      <c r="G115" s="34"/>
      <c r="H115" s="35"/>
      <c r="J115"/>
    </row>
    <row r="116" spans="1:10">
      <c r="A116" s="31"/>
      <c r="B116" s="32"/>
      <c r="C116" s="32"/>
      <c r="D116" s="32"/>
      <c r="E116" s="32"/>
      <c r="F116" s="33"/>
      <c r="G116" s="34"/>
      <c r="H116" s="35"/>
      <c r="J116"/>
    </row>
    <row r="117" spans="1:10">
      <c r="A117" s="31"/>
      <c r="B117" s="32"/>
      <c r="C117" s="32"/>
      <c r="D117" s="32"/>
      <c r="E117" s="32"/>
      <c r="F117" s="33"/>
      <c r="G117" s="34"/>
      <c r="H117" s="35"/>
      <c r="J117"/>
    </row>
    <row r="118" spans="1:10">
      <c r="A118" s="31"/>
      <c r="B118" s="32"/>
      <c r="C118" s="32"/>
      <c r="D118" s="32"/>
      <c r="E118" s="32"/>
      <c r="F118" s="33"/>
      <c r="G118" s="34"/>
      <c r="H118" s="35"/>
      <c r="J118"/>
    </row>
    <row r="119" spans="1:10">
      <c r="A119" s="31"/>
      <c r="B119" s="32"/>
      <c r="C119" s="32"/>
      <c r="D119" s="32"/>
      <c r="E119" s="32"/>
      <c r="F119" s="33"/>
      <c r="G119" s="34"/>
      <c r="H119" s="35"/>
      <c r="J119"/>
    </row>
    <row r="120" spans="1:10">
      <c r="A120" s="31"/>
      <c r="B120" s="32"/>
      <c r="C120" s="32"/>
      <c r="D120" s="32"/>
      <c r="E120" s="32"/>
      <c r="F120" s="33"/>
      <c r="G120" s="34"/>
      <c r="H120" s="35"/>
      <c r="J120"/>
    </row>
    <row r="121" spans="1:10">
      <c r="A121" s="31"/>
      <c r="B121" s="32"/>
      <c r="C121" s="32"/>
      <c r="D121" s="32"/>
      <c r="E121" s="32"/>
      <c r="F121" s="33"/>
      <c r="G121" s="34"/>
      <c r="H121" s="35"/>
      <c r="J121"/>
    </row>
    <row r="122" spans="1:10">
      <c r="A122" s="31"/>
      <c r="B122" s="32"/>
      <c r="C122" s="32"/>
      <c r="D122" s="32"/>
      <c r="E122" s="32"/>
      <c r="F122" s="33"/>
      <c r="G122" s="34"/>
      <c r="H122" s="35"/>
      <c r="J122"/>
    </row>
    <row r="123" spans="1:10">
      <c r="A123" s="31"/>
      <c r="B123" s="32"/>
      <c r="C123" s="32"/>
      <c r="D123" s="32"/>
      <c r="E123" s="32"/>
      <c r="F123" s="33"/>
      <c r="G123" s="34"/>
      <c r="H123" s="35"/>
      <c r="J123"/>
    </row>
    <row r="124" spans="1:10">
      <c r="A124" s="31"/>
      <c r="B124" s="32"/>
      <c r="C124" s="32"/>
      <c r="D124" s="32"/>
      <c r="E124" s="32"/>
      <c r="F124" s="33"/>
      <c r="G124" s="34"/>
      <c r="H124" s="35"/>
      <c r="J124"/>
    </row>
    <row r="125" spans="1:10">
      <c r="A125" s="31"/>
      <c r="B125" s="32"/>
      <c r="C125" s="32"/>
      <c r="D125" s="32"/>
      <c r="E125" s="32"/>
      <c r="F125" s="33"/>
      <c r="G125" s="34"/>
      <c r="H125" s="35"/>
      <c r="J125"/>
    </row>
    <row r="126" spans="1:10">
      <c r="A126" s="31"/>
      <c r="B126" s="32"/>
      <c r="C126" s="32"/>
      <c r="D126" s="32"/>
      <c r="E126" s="32"/>
      <c r="F126" s="33"/>
      <c r="G126" s="34"/>
      <c r="H126" s="35"/>
      <c r="J126"/>
    </row>
    <row r="127" spans="1:10">
      <c r="A127" s="31"/>
      <c r="B127" s="32"/>
      <c r="C127" s="32"/>
      <c r="D127" s="32"/>
      <c r="E127" s="32"/>
      <c r="F127" s="33"/>
      <c r="G127" s="34"/>
      <c r="H127" s="35"/>
      <c r="J127"/>
    </row>
    <row r="128" spans="1:10">
      <c r="A128" s="31"/>
      <c r="B128" s="32"/>
      <c r="C128" s="32"/>
      <c r="D128" s="32"/>
      <c r="E128" s="32"/>
      <c r="F128" s="33"/>
      <c r="G128" s="34"/>
      <c r="H128" s="35"/>
      <c r="J128"/>
    </row>
    <row r="129" spans="1:10">
      <c r="A129" s="31"/>
      <c r="B129" s="32"/>
      <c r="C129" s="32"/>
      <c r="D129" s="32"/>
      <c r="E129" s="32"/>
      <c r="F129" s="33"/>
      <c r="G129" s="34"/>
      <c r="H129" s="35"/>
      <c r="J129"/>
    </row>
    <row r="130" spans="1:10">
      <c r="A130" s="31"/>
      <c r="B130" s="32"/>
      <c r="C130" s="32"/>
      <c r="D130" s="32"/>
      <c r="E130" s="32"/>
      <c r="F130" s="33"/>
      <c r="G130" s="34"/>
      <c r="H130" s="35"/>
      <c r="J130"/>
    </row>
    <row r="131" spans="1:10">
      <c r="A131" s="31"/>
      <c r="B131" s="32"/>
      <c r="C131" s="32"/>
      <c r="D131" s="32"/>
      <c r="E131" s="32"/>
      <c r="F131" s="33"/>
      <c r="G131" s="34"/>
      <c r="H131" s="35"/>
      <c r="J131"/>
    </row>
    <row r="132" spans="1:10">
      <c r="A132" s="31"/>
      <c r="B132" s="32"/>
      <c r="C132" s="32"/>
      <c r="D132" s="32"/>
      <c r="E132" s="32"/>
      <c r="F132" s="33"/>
      <c r="G132" s="34"/>
      <c r="H132" s="35"/>
      <c r="J132"/>
    </row>
    <row r="133" spans="1:10">
      <c r="A133" s="31"/>
      <c r="B133" s="32"/>
      <c r="C133" s="32"/>
      <c r="D133" s="32"/>
      <c r="E133" s="32"/>
      <c r="F133" s="33"/>
      <c r="G133" s="34"/>
      <c r="H133" s="35"/>
      <c r="J133"/>
    </row>
    <row r="134" spans="1:10">
      <c r="A134" s="31"/>
      <c r="B134" s="32"/>
      <c r="C134" s="32"/>
      <c r="D134" s="32"/>
      <c r="E134" s="32"/>
      <c r="F134" s="33"/>
      <c r="G134" s="34"/>
      <c r="H134" s="35"/>
      <c r="J134"/>
    </row>
    <row r="135" spans="1:10">
      <c r="A135" s="31"/>
      <c r="B135" s="32"/>
      <c r="C135" s="32"/>
      <c r="D135" s="32"/>
      <c r="E135" s="32"/>
      <c r="F135" s="33"/>
      <c r="G135" s="34"/>
      <c r="H135" s="35"/>
      <c r="J135"/>
    </row>
    <row r="136" spans="1:10">
      <c r="A136" s="31"/>
      <c r="B136" s="32"/>
      <c r="C136" s="32"/>
      <c r="D136" s="32"/>
      <c r="E136" s="32"/>
      <c r="F136" s="33"/>
      <c r="G136" s="34"/>
      <c r="H136" s="35"/>
      <c r="J136"/>
    </row>
    <row r="137" spans="1:10">
      <c r="A137" s="31"/>
      <c r="B137" s="32"/>
      <c r="C137" s="32"/>
      <c r="D137" s="32"/>
      <c r="E137" s="32"/>
      <c r="F137" s="33"/>
      <c r="G137" s="34"/>
      <c r="H137" s="35"/>
      <c r="J137"/>
    </row>
    <row r="138" spans="1:10">
      <c r="A138" s="31"/>
      <c r="B138" s="32"/>
      <c r="C138" s="32"/>
      <c r="D138" s="32"/>
      <c r="E138" s="32"/>
      <c r="F138" s="33"/>
      <c r="G138" s="34"/>
      <c r="H138" s="35"/>
      <c r="J138"/>
    </row>
    <row r="139" spans="1:10">
      <c r="A139" s="31"/>
      <c r="B139" s="32"/>
      <c r="C139" s="32"/>
      <c r="D139" s="32"/>
      <c r="E139" s="32"/>
      <c r="F139" s="33"/>
      <c r="G139" s="34"/>
      <c r="H139" s="35"/>
      <c r="J139"/>
    </row>
    <row r="140" spans="1:10">
      <c r="A140" s="31"/>
      <c r="B140" s="32"/>
      <c r="C140" s="32"/>
      <c r="D140" s="32"/>
      <c r="E140" s="32"/>
      <c r="F140" s="33"/>
      <c r="G140" s="34"/>
      <c r="H140" s="35"/>
      <c r="J140"/>
    </row>
    <row r="141" spans="1:10">
      <c r="A141" s="31"/>
      <c r="B141" s="32"/>
      <c r="C141" s="32"/>
      <c r="D141" s="32"/>
      <c r="E141" s="32"/>
      <c r="F141" s="33"/>
      <c r="G141" s="34"/>
      <c r="H141" s="35"/>
      <c r="J141"/>
    </row>
    <row r="142" spans="1:10">
      <c r="A142" s="31"/>
      <c r="B142" s="32"/>
      <c r="C142" s="32"/>
      <c r="D142" s="32"/>
      <c r="E142" s="32"/>
      <c r="F142" s="33"/>
      <c r="G142" s="34"/>
      <c r="H142" s="35"/>
      <c r="J142"/>
    </row>
    <row r="143" spans="1:10">
      <c r="A143" s="31"/>
      <c r="B143" s="32"/>
      <c r="C143" s="32"/>
      <c r="D143" s="32"/>
      <c r="E143" s="32"/>
      <c r="F143" s="33"/>
      <c r="G143" s="34"/>
      <c r="H143" s="35"/>
      <c r="J143"/>
    </row>
    <row r="144" spans="1:10">
      <c r="A144" s="31"/>
      <c r="B144" s="32"/>
      <c r="C144" s="32"/>
      <c r="D144" s="32"/>
      <c r="E144" s="32"/>
      <c r="F144" s="33"/>
      <c r="G144" s="34"/>
      <c r="H144" s="35"/>
      <c r="J144"/>
    </row>
    <row r="145" spans="1:10">
      <c r="A145" s="31"/>
      <c r="B145" s="32"/>
      <c r="C145" s="32"/>
      <c r="D145" s="32"/>
      <c r="E145" s="32"/>
      <c r="F145" s="33"/>
      <c r="G145" s="34"/>
      <c r="H145" s="35"/>
      <c r="J145"/>
    </row>
    <row r="146" spans="1:10">
      <c r="A146" s="31"/>
      <c r="B146" s="32"/>
      <c r="C146" s="32"/>
      <c r="D146" s="32"/>
      <c r="E146" s="32"/>
      <c r="F146" s="33"/>
      <c r="G146" s="34"/>
      <c r="H146" s="35"/>
      <c r="J146"/>
    </row>
    <row r="147" spans="1:10">
      <c r="A147" s="31"/>
      <c r="B147" s="32"/>
      <c r="C147" s="32"/>
      <c r="D147" s="32"/>
      <c r="E147" s="32"/>
      <c r="F147" s="33"/>
      <c r="G147" s="34"/>
      <c r="H147" s="35"/>
      <c r="J147"/>
    </row>
    <row r="148" spans="1:10">
      <c r="A148" s="31"/>
      <c r="B148" s="32"/>
      <c r="C148" s="32"/>
      <c r="D148" s="32"/>
      <c r="E148" s="32"/>
      <c r="F148" s="33"/>
      <c r="G148" s="34"/>
      <c r="H148" s="35"/>
      <c r="J148"/>
    </row>
    <row r="149" spans="1:10">
      <c r="A149" s="31"/>
      <c r="B149" s="32"/>
      <c r="C149" s="32"/>
      <c r="D149" s="32"/>
      <c r="E149" s="32"/>
      <c r="F149" s="33"/>
      <c r="G149" s="34"/>
      <c r="H149" s="35"/>
      <c r="J149"/>
    </row>
    <row r="150" spans="1:10">
      <c r="A150" s="31"/>
      <c r="B150" s="32"/>
      <c r="C150" s="32"/>
      <c r="D150" s="32"/>
      <c r="E150" s="32"/>
      <c r="F150" s="33"/>
      <c r="G150" s="34"/>
      <c r="H150" s="35"/>
      <c r="J150"/>
    </row>
    <row r="151" spans="1:10">
      <c r="A151" s="31"/>
      <c r="B151" s="32"/>
      <c r="C151" s="32"/>
      <c r="D151" s="32"/>
      <c r="E151" s="32"/>
      <c r="F151" s="33"/>
      <c r="G151" s="34"/>
      <c r="H151" s="35"/>
      <c r="J151"/>
    </row>
    <row r="152" spans="1:10">
      <c r="A152" s="31"/>
      <c r="B152" s="32"/>
      <c r="C152" s="32"/>
      <c r="D152" s="32"/>
      <c r="E152" s="32"/>
      <c r="F152" s="33"/>
      <c r="G152" s="34"/>
      <c r="H152" s="35"/>
      <c r="J152"/>
    </row>
    <row r="153" spans="1:10">
      <c r="A153" s="31"/>
      <c r="B153" s="32"/>
      <c r="C153" s="32"/>
      <c r="D153" s="32"/>
      <c r="E153" s="32"/>
      <c r="F153" s="33"/>
      <c r="G153" s="34"/>
      <c r="H153" s="35"/>
      <c r="J153"/>
    </row>
    <row r="154" spans="1:10">
      <c r="A154" s="31"/>
      <c r="B154" s="32"/>
      <c r="C154" s="32"/>
      <c r="D154" s="32"/>
      <c r="E154" s="32"/>
      <c r="F154" s="33"/>
      <c r="G154" s="34"/>
      <c r="H154" s="35"/>
      <c r="J154"/>
    </row>
    <row r="155" spans="1:10">
      <c r="A155" s="31"/>
      <c r="B155" s="32"/>
      <c r="C155" s="32"/>
      <c r="D155" s="32"/>
      <c r="E155" s="32"/>
      <c r="F155" s="33"/>
      <c r="G155" s="34"/>
      <c r="H155" s="35"/>
      <c r="J155"/>
    </row>
    <row r="156" spans="1:10">
      <c r="A156" s="31"/>
      <c r="B156" s="32"/>
      <c r="C156" s="32"/>
      <c r="D156" s="32"/>
      <c r="E156" s="32"/>
      <c r="F156" s="33"/>
      <c r="G156" s="34"/>
      <c r="H156" s="35"/>
      <c r="J156"/>
    </row>
    <row r="157" spans="1:10">
      <c r="A157" s="31"/>
      <c r="B157" s="32"/>
      <c r="C157" s="32"/>
      <c r="D157" s="32"/>
      <c r="E157" s="32"/>
      <c r="F157" s="33"/>
      <c r="G157" s="34"/>
      <c r="H157" s="35"/>
      <c r="J157"/>
    </row>
    <row r="158" spans="1:10">
      <c r="A158" s="31"/>
      <c r="B158" s="32"/>
      <c r="C158" s="32"/>
      <c r="D158" s="32"/>
      <c r="E158" s="32"/>
      <c r="F158" s="33"/>
      <c r="G158" s="34"/>
      <c r="H158" s="35"/>
      <c r="J158"/>
    </row>
    <row r="159" spans="1:10">
      <c r="A159" s="31"/>
      <c r="B159" s="32"/>
      <c r="C159" s="32"/>
      <c r="D159" s="32"/>
      <c r="E159" s="32"/>
      <c r="F159" s="33"/>
      <c r="G159" s="34"/>
      <c r="H159" s="35"/>
      <c r="J159"/>
    </row>
    <row r="160" spans="1:10">
      <c r="A160" s="31"/>
      <c r="B160" s="32"/>
      <c r="C160" s="32"/>
      <c r="D160" s="32"/>
      <c r="E160" s="32"/>
      <c r="F160" s="33"/>
      <c r="G160" s="34"/>
      <c r="H160" s="35"/>
      <c r="J160"/>
    </row>
    <row r="161" spans="1:10">
      <c r="A161" s="31"/>
      <c r="B161" s="32"/>
      <c r="C161" s="32"/>
      <c r="D161" s="32"/>
      <c r="E161" s="32"/>
      <c r="F161" s="33"/>
      <c r="G161" s="34"/>
      <c r="H161" s="35"/>
      <c r="J161"/>
    </row>
    <row r="162" spans="1:10">
      <c r="A162" s="31"/>
      <c r="B162" s="32"/>
      <c r="C162" s="32"/>
      <c r="D162" s="32"/>
      <c r="E162" s="32"/>
      <c r="F162" s="33"/>
      <c r="G162" s="34"/>
      <c r="H162" s="35"/>
      <c r="J162"/>
    </row>
    <row r="163" spans="1:10">
      <c r="A163" s="31"/>
      <c r="B163" s="32"/>
      <c r="C163" s="32"/>
      <c r="D163" s="32"/>
      <c r="E163" s="32"/>
      <c r="F163" s="33"/>
      <c r="G163" s="34"/>
      <c r="H163" s="35"/>
      <c r="J163"/>
    </row>
    <row r="164" spans="1:10">
      <c r="A164" s="31"/>
      <c r="B164" s="32"/>
      <c r="C164" s="32"/>
      <c r="D164" s="32"/>
      <c r="E164" s="32"/>
      <c r="F164" s="33"/>
      <c r="G164" s="34"/>
      <c r="H164" s="35"/>
      <c r="J164"/>
    </row>
    <row r="165" spans="1:10">
      <c r="A165" s="31"/>
      <c r="B165" s="32"/>
      <c r="C165" s="32"/>
      <c r="D165" s="32"/>
      <c r="E165" s="32"/>
      <c r="F165" s="33"/>
      <c r="G165" s="34"/>
      <c r="H165" s="35"/>
      <c r="J165"/>
    </row>
    <row r="166" spans="1:10">
      <c r="A166" s="31"/>
      <c r="B166" s="32"/>
      <c r="C166" s="32"/>
      <c r="D166" s="32"/>
      <c r="E166" s="32"/>
      <c r="F166" s="33"/>
      <c r="G166" s="34"/>
      <c r="H166" s="35"/>
      <c r="J166"/>
    </row>
    <row r="167" spans="1:10">
      <c r="A167" s="31"/>
      <c r="B167" s="32"/>
      <c r="C167" s="32"/>
      <c r="D167" s="32"/>
      <c r="E167" s="32"/>
      <c r="F167" s="33"/>
      <c r="G167" s="34"/>
      <c r="H167" s="35"/>
      <c r="J167"/>
    </row>
    <row r="168" spans="1:10">
      <c r="A168" s="31"/>
      <c r="B168" s="32"/>
      <c r="C168" s="32"/>
      <c r="D168" s="32"/>
      <c r="E168" s="32"/>
      <c r="F168" s="33"/>
      <c r="G168" s="34"/>
      <c r="H168" s="35"/>
      <c r="J168"/>
    </row>
    <row r="169" spans="1:10">
      <c r="A169" s="31"/>
      <c r="B169" s="32"/>
      <c r="C169" s="32"/>
      <c r="D169" s="32"/>
      <c r="E169" s="32"/>
      <c r="F169" s="33"/>
      <c r="G169" s="34"/>
      <c r="H169" s="35"/>
      <c r="J169"/>
    </row>
    <row r="170" spans="1:10">
      <c r="A170" s="31"/>
      <c r="B170" s="32"/>
      <c r="C170" s="32"/>
      <c r="D170" s="32"/>
      <c r="E170" s="32"/>
      <c r="F170" s="33"/>
      <c r="G170" s="34"/>
      <c r="H170" s="35"/>
      <c r="J170"/>
    </row>
    <row r="171" spans="1:10">
      <c r="A171" s="31"/>
      <c r="B171" s="32"/>
      <c r="C171" s="32"/>
      <c r="D171" s="32"/>
      <c r="E171" s="32"/>
      <c r="F171" s="33"/>
      <c r="G171" s="34"/>
      <c r="H171" s="35"/>
      <c r="J171"/>
    </row>
    <row r="172" spans="1:10">
      <c r="A172" s="31"/>
      <c r="B172" s="32"/>
      <c r="C172" s="32"/>
      <c r="D172" s="32"/>
      <c r="E172" s="32"/>
      <c r="F172" s="33"/>
      <c r="G172" s="34"/>
      <c r="H172" s="35"/>
      <c r="J172"/>
    </row>
    <row r="173" spans="1:10">
      <c r="A173" s="31"/>
      <c r="B173" s="32"/>
      <c r="C173" s="32"/>
      <c r="D173" s="32"/>
      <c r="E173" s="32"/>
      <c r="F173" s="33"/>
      <c r="G173" s="34"/>
      <c r="H173" s="35"/>
      <c r="J173"/>
    </row>
    <row r="174" spans="1:10">
      <c r="A174" s="31"/>
      <c r="B174" s="32"/>
      <c r="C174" s="32"/>
      <c r="D174" s="32"/>
      <c r="E174" s="32"/>
      <c r="F174" s="33"/>
      <c r="G174" s="34"/>
      <c r="H174" s="35"/>
      <c r="J174"/>
    </row>
    <row r="175" spans="1:10">
      <c r="A175" s="31"/>
      <c r="B175" s="32"/>
      <c r="C175" s="32"/>
      <c r="D175" s="32"/>
      <c r="E175" s="32"/>
      <c r="F175" s="33"/>
      <c r="G175" s="34"/>
      <c r="H175" s="35"/>
      <c r="J175"/>
    </row>
    <row r="176" spans="1:10">
      <c r="A176" s="31"/>
      <c r="B176" s="32"/>
      <c r="C176" s="32"/>
      <c r="D176" s="32"/>
      <c r="E176" s="32"/>
      <c r="F176" s="33"/>
      <c r="G176" s="34"/>
      <c r="H176" s="35"/>
      <c r="J176"/>
    </row>
    <row r="177" spans="1:10">
      <c r="A177" s="31"/>
      <c r="B177" s="32"/>
      <c r="C177" s="32"/>
      <c r="D177" s="32"/>
      <c r="E177" s="32"/>
      <c r="F177" s="33"/>
      <c r="G177" s="34"/>
      <c r="H177" s="35"/>
      <c r="J177"/>
    </row>
    <row r="178" spans="1:10">
      <c r="A178" s="31"/>
      <c r="B178" s="32"/>
      <c r="C178" s="32"/>
      <c r="D178" s="32"/>
      <c r="E178" s="32"/>
      <c r="F178" s="33"/>
      <c r="G178" s="34"/>
      <c r="H178" s="35"/>
      <c r="J178"/>
    </row>
    <row r="179" spans="1:10">
      <c r="A179" s="31"/>
      <c r="B179" s="32"/>
      <c r="C179" s="32"/>
      <c r="D179" s="32"/>
      <c r="E179" s="32"/>
      <c r="F179" s="33"/>
      <c r="G179" s="34"/>
      <c r="H179" s="35"/>
      <c r="J179"/>
    </row>
    <row r="180" spans="1:10">
      <c r="A180" s="31"/>
      <c r="B180" s="32"/>
      <c r="C180" s="32"/>
      <c r="D180" s="32"/>
      <c r="E180" s="32"/>
      <c r="F180" s="33"/>
      <c r="G180" s="34"/>
      <c r="H180" s="35"/>
      <c r="J180"/>
    </row>
    <row r="181" spans="1:10">
      <c r="A181" s="31"/>
      <c r="B181" s="32"/>
      <c r="C181" s="32"/>
      <c r="D181" s="32"/>
      <c r="E181" s="32"/>
      <c r="F181" s="33"/>
      <c r="G181" s="34"/>
      <c r="H181" s="35"/>
      <c r="J181"/>
    </row>
    <row r="182" spans="1:10">
      <c r="A182" s="31"/>
      <c r="B182" s="32"/>
      <c r="C182" s="32"/>
      <c r="D182" s="32"/>
      <c r="E182" s="32"/>
      <c r="F182" s="33"/>
      <c r="G182" s="34"/>
      <c r="H182" s="35"/>
      <c r="J182"/>
    </row>
    <row r="183" spans="1:10">
      <c r="A183" s="31"/>
      <c r="B183" s="32"/>
      <c r="C183" s="32"/>
      <c r="D183" s="32"/>
      <c r="E183" s="32"/>
      <c r="F183" s="33"/>
      <c r="G183" s="34"/>
      <c r="H183" s="35"/>
      <c r="J183"/>
    </row>
    <row r="184" spans="1:10">
      <c r="A184" s="31"/>
      <c r="B184" s="32"/>
      <c r="C184" s="32"/>
      <c r="D184" s="32"/>
      <c r="E184" s="32"/>
      <c r="F184" s="33"/>
      <c r="G184" s="34"/>
      <c r="H184" s="35"/>
      <c r="J184"/>
    </row>
    <row r="185" spans="1:10">
      <c r="A185" s="31"/>
      <c r="B185" s="32"/>
      <c r="C185" s="32"/>
      <c r="D185" s="32"/>
      <c r="E185" s="32"/>
      <c r="F185" s="33"/>
      <c r="G185" s="34"/>
      <c r="H185" s="35"/>
      <c r="J185"/>
    </row>
    <row r="186" spans="1:10">
      <c r="A186" s="31"/>
      <c r="B186" s="32"/>
      <c r="C186" s="32"/>
      <c r="D186" s="32"/>
      <c r="E186" s="32"/>
      <c r="F186" s="33"/>
      <c r="G186" s="34"/>
      <c r="H186" s="35"/>
      <c r="J186"/>
    </row>
    <row r="187" spans="1:10">
      <c r="A187" s="31"/>
      <c r="B187" s="32"/>
      <c r="C187" s="32"/>
      <c r="D187" s="32"/>
      <c r="E187" s="32"/>
      <c r="F187" s="33"/>
      <c r="G187" s="34"/>
      <c r="H187" s="35"/>
      <c r="J187"/>
    </row>
    <row r="188" spans="1:10">
      <c r="A188" s="31"/>
      <c r="B188" s="32"/>
      <c r="C188" s="32"/>
      <c r="D188" s="32"/>
      <c r="E188" s="32"/>
      <c r="F188" s="33"/>
      <c r="G188" s="34"/>
      <c r="H188" s="35"/>
      <c r="J188"/>
    </row>
    <row r="189" spans="1:10">
      <c r="A189" s="31"/>
      <c r="B189" s="32"/>
      <c r="C189" s="32"/>
      <c r="D189" s="32"/>
      <c r="E189" s="32"/>
      <c r="F189" s="33"/>
      <c r="G189" s="34"/>
      <c r="H189" s="35"/>
      <c r="J189"/>
    </row>
    <row r="190" spans="1:10">
      <c r="A190" s="31"/>
      <c r="B190" s="32"/>
      <c r="C190" s="32"/>
      <c r="D190" s="32"/>
      <c r="E190" s="32"/>
      <c r="F190" s="33"/>
      <c r="G190" s="34"/>
      <c r="H190" s="35"/>
      <c r="J190"/>
    </row>
    <row r="191" spans="1:10">
      <c r="A191" s="31"/>
      <c r="B191" s="32"/>
      <c r="C191" s="32"/>
      <c r="D191" s="32"/>
      <c r="E191" s="32"/>
      <c r="F191" s="33"/>
      <c r="G191" s="34"/>
      <c r="H191" s="35"/>
      <c r="J191"/>
    </row>
    <row r="192" spans="1:10">
      <c r="A192" s="31"/>
      <c r="B192" s="32"/>
      <c r="C192" s="32"/>
      <c r="D192" s="32"/>
      <c r="E192" s="32"/>
      <c r="F192" s="33"/>
      <c r="G192" s="34"/>
      <c r="H192" s="35"/>
      <c r="J192"/>
    </row>
    <row r="193" spans="1:10">
      <c r="A193" s="31"/>
      <c r="B193" s="32"/>
      <c r="C193" s="32"/>
      <c r="D193" s="32"/>
      <c r="E193" s="32"/>
      <c r="F193" s="33"/>
      <c r="G193" s="34"/>
      <c r="H193" s="35"/>
      <c r="J193"/>
    </row>
    <row r="194" spans="1:10">
      <c r="A194" s="31"/>
      <c r="B194" s="32"/>
      <c r="C194" s="32"/>
      <c r="D194" s="32"/>
      <c r="E194" s="32"/>
      <c r="F194" s="33"/>
      <c r="G194" s="34"/>
      <c r="H194" s="35"/>
      <c r="J194"/>
    </row>
    <row r="195" spans="1:10">
      <c r="A195" s="31"/>
      <c r="B195" s="32"/>
      <c r="C195" s="32"/>
      <c r="D195" s="32"/>
      <c r="E195" s="32"/>
      <c r="F195" s="33"/>
      <c r="G195" s="34"/>
      <c r="H195" s="35"/>
      <c r="J195"/>
    </row>
    <row r="196" spans="1:10">
      <c r="A196" s="31"/>
      <c r="B196" s="32"/>
      <c r="C196" s="32"/>
      <c r="D196" s="32"/>
      <c r="E196" s="32"/>
      <c r="F196" s="33"/>
      <c r="G196" s="34"/>
      <c r="H196" s="35"/>
      <c r="J196"/>
    </row>
    <row r="197" spans="1:10">
      <c r="A197" s="31"/>
      <c r="B197" s="32"/>
      <c r="C197" s="32"/>
      <c r="D197" s="32"/>
      <c r="E197" s="32"/>
      <c r="F197" s="33"/>
      <c r="G197" s="34"/>
      <c r="H197" s="35"/>
      <c r="J197"/>
    </row>
    <row r="198" spans="1:10">
      <c r="A198" s="31"/>
      <c r="B198" s="32"/>
      <c r="C198" s="32"/>
      <c r="D198" s="32"/>
      <c r="E198" s="32"/>
      <c r="F198" s="33"/>
      <c r="G198" s="34"/>
      <c r="H198" s="35"/>
      <c r="J198"/>
    </row>
    <row r="199" spans="1:10">
      <c r="A199" s="31"/>
      <c r="B199" s="32"/>
      <c r="C199" s="32"/>
      <c r="D199" s="32"/>
      <c r="E199" s="32"/>
      <c r="F199" s="33"/>
      <c r="G199" s="34"/>
      <c r="H199" s="35"/>
      <c r="J199"/>
    </row>
    <row r="200" spans="1:10">
      <c r="A200" s="31"/>
      <c r="B200" s="32"/>
      <c r="C200" s="32"/>
      <c r="D200" s="32"/>
      <c r="E200" s="32"/>
      <c r="F200" s="33"/>
      <c r="G200" s="34"/>
      <c r="H200" s="35"/>
      <c r="J200"/>
    </row>
    <row r="201" spans="1:10">
      <c r="A201" s="31"/>
      <c r="B201" s="32"/>
      <c r="C201" s="32"/>
      <c r="D201" s="32"/>
      <c r="E201" s="32"/>
      <c r="F201" s="33"/>
      <c r="G201" s="34"/>
      <c r="H201" s="35"/>
      <c r="J201"/>
    </row>
    <row r="202" spans="1:10">
      <c r="A202" s="31"/>
      <c r="B202" s="32"/>
      <c r="C202" s="32"/>
      <c r="D202" s="32"/>
      <c r="E202" s="32"/>
      <c r="F202" s="33"/>
      <c r="G202" s="34"/>
      <c r="H202" s="35"/>
      <c r="J202"/>
    </row>
    <row r="203" spans="1:10">
      <c r="A203" s="31"/>
      <c r="B203" s="32"/>
      <c r="C203" s="32"/>
      <c r="D203" s="32"/>
      <c r="E203" s="32"/>
      <c r="F203" s="33"/>
      <c r="G203" s="34"/>
      <c r="H203" s="35"/>
      <c r="J203"/>
    </row>
    <row r="204" spans="1:10">
      <c r="A204" s="31"/>
      <c r="B204" s="32"/>
      <c r="C204" s="32"/>
      <c r="D204" s="32"/>
      <c r="E204" s="32"/>
      <c r="F204" s="33"/>
      <c r="G204" s="34"/>
      <c r="H204" s="35"/>
      <c r="J204"/>
    </row>
    <row r="205" spans="1:10">
      <c r="A205" s="31"/>
      <c r="B205" s="32"/>
      <c r="C205" s="32"/>
      <c r="D205" s="32"/>
      <c r="E205" s="32"/>
      <c r="F205" s="33"/>
      <c r="G205" s="34"/>
      <c r="H205" s="35"/>
      <c r="J205"/>
    </row>
    <row r="206" spans="1:10">
      <c r="A206" s="31"/>
      <c r="B206" s="32"/>
      <c r="C206" s="32"/>
      <c r="D206" s="32"/>
      <c r="E206" s="32"/>
      <c r="F206" s="33"/>
      <c r="G206" s="34"/>
      <c r="H206" s="35"/>
      <c r="J206"/>
    </row>
    <row r="207" spans="1:10">
      <c r="A207" s="31"/>
      <c r="B207" s="32"/>
      <c r="C207" s="32"/>
      <c r="D207" s="32"/>
      <c r="E207" s="32"/>
      <c r="F207" s="33"/>
      <c r="G207" s="34"/>
      <c r="H207" s="35"/>
      <c r="J207"/>
    </row>
    <row r="208" spans="1:10">
      <c r="A208" s="31"/>
      <c r="B208" s="32"/>
      <c r="C208" s="32"/>
      <c r="D208" s="32"/>
      <c r="E208" s="32"/>
      <c r="F208" s="33"/>
      <c r="G208" s="34"/>
      <c r="H208" s="35"/>
      <c r="J208"/>
    </row>
    <row r="209" spans="1:10">
      <c r="A209" s="31"/>
      <c r="B209" s="32"/>
      <c r="C209" s="32"/>
      <c r="D209" s="32"/>
      <c r="E209" s="32"/>
      <c r="F209" s="33"/>
      <c r="G209" s="34"/>
      <c r="H209" s="35"/>
      <c r="J209"/>
    </row>
    <row r="210" spans="1:10">
      <c r="A210" s="31"/>
      <c r="B210" s="32"/>
      <c r="C210" s="32"/>
      <c r="D210" s="32"/>
      <c r="E210" s="32"/>
      <c r="F210" s="33"/>
      <c r="G210" s="34"/>
      <c r="H210" s="35"/>
      <c r="J210"/>
    </row>
    <row r="211" spans="1:10">
      <c r="A211" s="31"/>
      <c r="B211" s="32"/>
      <c r="C211" s="32"/>
      <c r="D211" s="32"/>
      <c r="E211" s="32"/>
      <c r="F211" s="33"/>
      <c r="G211" s="34"/>
      <c r="H211" s="35"/>
      <c r="J211"/>
    </row>
    <row r="212" spans="1:10">
      <c r="A212" s="31"/>
      <c r="B212" s="32"/>
      <c r="C212" s="32"/>
      <c r="D212" s="32"/>
      <c r="E212" s="32"/>
      <c r="F212" s="33"/>
      <c r="G212" s="34"/>
      <c r="H212" s="35"/>
      <c r="J212"/>
    </row>
    <row r="213" spans="1:10">
      <c r="A213" s="31"/>
      <c r="B213" s="32"/>
      <c r="C213" s="32"/>
      <c r="D213" s="32"/>
      <c r="E213" s="32"/>
      <c r="F213" s="33"/>
      <c r="G213" s="34"/>
      <c r="H213" s="35"/>
      <c r="J213"/>
    </row>
    <row r="214" spans="1:10">
      <c r="A214" s="31"/>
      <c r="B214" s="32"/>
      <c r="C214" s="32"/>
      <c r="D214" s="32"/>
      <c r="E214" s="32"/>
      <c r="F214" s="33"/>
      <c r="G214" s="34"/>
      <c r="H214" s="35"/>
      <c r="J214"/>
    </row>
    <row r="215" spans="1:10">
      <c r="A215" s="31"/>
      <c r="B215" s="32"/>
      <c r="C215" s="32"/>
      <c r="D215" s="32"/>
      <c r="E215" s="32"/>
      <c r="F215" s="33"/>
      <c r="G215" s="34"/>
      <c r="H215" s="35"/>
      <c r="J215"/>
    </row>
    <row r="216" spans="1:10">
      <c r="A216" s="31"/>
      <c r="B216" s="32"/>
      <c r="C216" s="32"/>
      <c r="D216" s="32"/>
      <c r="E216" s="32"/>
      <c r="F216" s="33"/>
      <c r="G216" s="34"/>
      <c r="H216" s="35"/>
      <c r="J216"/>
    </row>
    <row r="217" spans="1:10">
      <c r="A217" s="31"/>
      <c r="B217" s="32"/>
      <c r="C217" s="32"/>
      <c r="D217" s="32"/>
      <c r="E217" s="32"/>
      <c r="F217" s="33"/>
      <c r="G217" s="34"/>
      <c r="H217" s="35"/>
      <c r="J217"/>
    </row>
    <row r="218" spans="1:10">
      <c r="A218" s="31"/>
      <c r="B218" s="32"/>
      <c r="C218" s="32"/>
      <c r="D218" s="32"/>
      <c r="E218" s="32"/>
      <c r="F218" s="33"/>
      <c r="G218" s="34"/>
      <c r="H218" s="35"/>
      <c r="J218"/>
    </row>
    <row r="219" spans="1:10">
      <c r="A219" s="31"/>
      <c r="B219" s="32"/>
      <c r="C219" s="32"/>
      <c r="D219" s="32"/>
      <c r="E219" s="32"/>
      <c r="F219" s="33"/>
      <c r="G219" s="34"/>
      <c r="H219" s="35"/>
      <c r="J219"/>
    </row>
    <row r="220" spans="1:10">
      <c r="A220" s="31"/>
      <c r="B220" s="32"/>
      <c r="C220" s="32"/>
      <c r="D220" s="32"/>
      <c r="E220" s="32"/>
      <c r="F220" s="33"/>
      <c r="G220" s="34"/>
      <c r="H220" s="35"/>
      <c r="J220"/>
    </row>
    <row r="221" spans="1:10">
      <c r="A221" s="31"/>
      <c r="B221" s="32"/>
      <c r="C221" s="32"/>
      <c r="D221" s="32"/>
      <c r="E221" s="32"/>
      <c r="F221" s="33"/>
      <c r="G221" s="34"/>
      <c r="H221" s="35"/>
      <c r="J221"/>
    </row>
    <row r="222" spans="1:10">
      <c r="A222" s="31"/>
      <c r="B222" s="32"/>
      <c r="C222" s="32"/>
      <c r="D222" s="32"/>
      <c r="E222" s="32"/>
      <c r="F222" s="33"/>
      <c r="G222" s="34"/>
      <c r="H222" s="35"/>
      <c r="J222"/>
    </row>
    <row r="223" spans="1:10">
      <c r="A223" s="31"/>
      <c r="B223" s="32"/>
      <c r="C223" s="32"/>
      <c r="D223" s="32"/>
      <c r="E223" s="32"/>
      <c r="F223" s="33"/>
      <c r="G223" s="34"/>
      <c r="H223" s="35"/>
      <c r="J223"/>
    </row>
    <row r="224" spans="1:10">
      <c r="A224" s="31"/>
      <c r="B224" s="32"/>
      <c r="C224" s="32"/>
      <c r="D224" s="32"/>
      <c r="E224" s="32"/>
      <c r="F224" s="33"/>
      <c r="G224" s="34"/>
      <c r="H224" s="35"/>
      <c r="J224"/>
    </row>
    <row r="225" spans="1:10">
      <c r="A225" s="31"/>
      <c r="B225" s="32"/>
      <c r="C225" s="32"/>
      <c r="D225" s="32"/>
      <c r="E225" s="32"/>
      <c r="F225" s="33"/>
      <c r="G225" s="34"/>
      <c r="H225" s="35"/>
      <c r="J225"/>
    </row>
    <row r="226" spans="1:10">
      <c r="A226" s="31"/>
      <c r="B226" s="32"/>
      <c r="C226" s="32"/>
      <c r="D226" s="32"/>
      <c r="E226" s="32"/>
      <c r="F226" s="33"/>
      <c r="G226" s="34"/>
      <c r="H226" s="35"/>
      <c r="J226"/>
    </row>
    <row r="227" spans="1:10">
      <c r="A227" s="31"/>
      <c r="B227" s="32"/>
      <c r="C227" s="32"/>
      <c r="D227" s="32"/>
      <c r="E227" s="32"/>
      <c r="F227" s="33"/>
      <c r="G227" s="34"/>
      <c r="H227" s="35"/>
      <c r="J227"/>
    </row>
    <row r="228" spans="1:10">
      <c r="A228" s="31"/>
      <c r="B228" s="32"/>
      <c r="C228" s="32"/>
      <c r="D228" s="32"/>
      <c r="E228" s="32"/>
      <c r="F228" s="33"/>
      <c r="G228" s="34"/>
      <c r="H228" s="35"/>
      <c r="J228"/>
    </row>
    <row r="229" spans="1:10">
      <c r="A229" s="31"/>
      <c r="B229" s="32"/>
      <c r="C229" s="32"/>
      <c r="D229" s="32"/>
      <c r="E229" s="32"/>
      <c r="F229" s="33"/>
      <c r="G229" s="34"/>
      <c r="H229" s="35"/>
      <c r="J229"/>
    </row>
    <row r="230" spans="1:10">
      <c r="A230" s="31"/>
      <c r="B230" s="32"/>
      <c r="C230" s="32"/>
      <c r="D230" s="32"/>
      <c r="E230" s="32"/>
      <c r="F230" s="33"/>
      <c r="G230" s="34"/>
      <c r="H230" s="35"/>
      <c r="J230"/>
    </row>
    <row r="231" spans="1:10">
      <c r="A231" s="31"/>
      <c r="B231" s="32"/>
      <c r="C231" s="32"/>
      <c r="D231" s="32"/>
      <c r="E231" s="32"/>
      <c r="F231" s="33"/>
      <c r="G231" s="34"/>
      <c r="H231" s="35"/>
      <c r="J231"/>
    </row>
    <row r="232" spans="1:10">
      <c r="A232" s="31"/>
      <c r="B232" s="32"/>
      <c r="C232" s="32"/>
      <c r="D232" s="32"/>
      <c r="E232" s="32"/>
      <c r="F232" s="33"/>
      <c r="G232" s="34"/>
      <c r="H232" s="35"/>
      <c r="J232"/>
    </row>
    <row r="233" spans="1:10">
      <c r="A233" s="31"/>
      <c r="B233" s="32"/>
      <c r="C233" s="32"/>
      <c r="D233" s="32"/>
      <c r="E233" s="32"/>
      <c r="F233" s="33"/>
      <c r="G233" s="34"/>
      <c r="H233" s="35"/>
      <c r="J233"/>
    </row>
    <row r="234" spans="1:10">
      <c r="A234" s="31"/>
      <c r="B234" s="32"/>
      <c r="C234" s="32"/>
      <c r="D234" s="32"/>
      <c r="E234" s="32"/>
      <c r="F234" s="33"/>
      <c r="G234" s="34"/>
      <c r="H234" s="35"/>
      <c r="J234"/>
    </row>
    <row r="235" spans="1:10">
      <c r="A235" s="31"/>
      <c r="B235" s="32"/>
      <c r="C235" s="32"/>
      <c r="D235" s="32"/>
      <c r="E235" s="32"/>
      <c r="F235" s="33"/>
      <c r="G235" s="34"/>
      <c r="H235" s="35"/>
      <c r="J235"/>
    </row>
    <row r="236" spans="1:10">
      <c r="A236" s="31"/>
      <c r="B236" s="32"/>
      <c r="C236" s="32"/>
      <c r="D236" s="32"/>
      <c r="E236" s="32"/>
      <c r="F236" s="33"/>
      <c r="G236" s="34"/>
      <c r="H236" s="35"/>
      <c r="J236"/>
    </row>
    <row r="237" spans="1:10">
      <c r="A237" s="31"/>
      <c r="B237" s="32"/>
      <c r="C237" s="32"/>
      <c r="D237" s="32"/>
      <c r="E237" s="32"/>
      <c r="F237" s="33"/>
      <c r="G237" s="34"/>
      <c r="H237" s="35"/>
      <c r="J237"/>
    </row>
    <row r="238" spans="1:10">
      <c r="A238" s="31"/>
      <c r="B238" s="32"/>
      <c r="C238" s="32"/>
      <c r="D238" s="32"/>
      <c r="E238" s="32"/>
      <c r="F238" s="33"/>
      <c r="G238" s="34"/>
      <c r="H238" s="35"/>
      <c r="J238"/>
    </row>
    <row r="239" spans="1:10">
      <c r="A239" s="31"/>
      <c r="B239" s="32"/>
      <c r="C239" s="32"/>
      <c r="D239" s="32"/>
      <c r="E239" s="32"/>
      <c r="F239" s="33"/>
      <c r="G239" s="34"/>
      <c r="H239" s="35"/>
      <c r="J239"/>
    </row>
    <row r="240" spans="1:10">
      <c r="A240" s="31"/>
      <c r="B240" s="32"/>
      <c r="C240" s="32"/>
      <c r="D240" s="32"/>
      <c r="E240" s="32"/>
      <c r="F240" s="33"/>
      <c r="G240" s="34"/>
      <c r="H240" s="35"/>
      <c r="J240"/>
    </row>
    <row r="241" spans="1:10">
      <c r="A241" s="31"/>
      <c r="B241" s="32"/>
      <c r="C241" s="32"/>
      <c r="D241" s="32"/>
      <c r="E241" s="32"/>
      <c r="F241" s="33"/>
      <c r="G241" s="34"/>
      <c r="H241" s="35"/>
      <c r="J241"/>
    </row>
    <row r="242" spans="1:10">
      <c r="A242" s="31"/>
      <c r="B242" s="32"/>
      <c r="C242" s="32"/>
      <c r="D242" s="32"/>
      <c r="E242" s="32"/>
      <c r="F242" s="33"/>
      <c r="G242" s="34"/>
      <c r="H242" s="35"/>
      <c r="J242"/>
    </row>
    <row r="243" spans="1:10">
      <c r="A243" s="31"/>
      <c r="B243" s="32"/>
      <c r="C243" s="32"/>
      <c r="D243" s="32"/>
      <c r="E243" s="32"/>
      <c r="F243" s="33"/>
      <c r="G243" s="34"/>
      <c r="H243" s="35"/>
      <c r="J243"/>
    </row>
    <row r="244" spans="1:10">
      <c r="A244" s="31"/>
      <c r="B244" s="32"/>
      <c r="C244" s="32"/>
      <c r="D244" s="32"/>
      <c r="E244" s="32"/>
      <c r="F244" s="33"/>
      <c r="G244" s="34"/>
      <c r="H244" s="35"/>
      <c r="J244"/>
    </row>
    <row r="245" spans="1:10">
      <c r="A245" s="31"/>
      <c r="B245" s="32"/>
      <c r="C245" s="32"/>
      <c r="D245" s="32"/>
      <c r="E245" s="32"/>
      <c r="F245" s="33"/>
      <c r="G245" s="34"/>
      <c r="H245" s="35"/>
      <c r="J245"/>
    </row>
    <row r="246" spans="1:10">
      <c r="A246" s="31"/>
      <c r="B246" s="32"/>
      <c r="C246" s="32"/>
      <c r="D246" s="32"/>
      <c r="E246" s="32"/>
      <c r="F246" s="33"/>
      <c r="G246" s="34"/>
      <c r="H246" s="35"/>
      <c r="J246"/>
    </row>
    <row r="247" spans="1:10">
      <c r="A247" s="31"/>
      <c r="B247" s="32"/>
      <c r="C247" s="32"/>
      <c r="D247" s="32"/>
      <c r="E247" s="32"/>
      <c r="F247" s="33"/>
      <c r="G247" s="34"/>
      <c r="H247" s="35"/>
      <c r="J247"/>
    </row>
    <row r="248" spans="1:10">
      <c r="A248" s="31"/>
      <c r="B248" s="32"/>
      <c r="C248" s="32"/>
      <c r="D248" s="32"/>
      <c r="E248" s="32"/>
      <c r="F248" s="33"/>
      <c r="G248" s="34"/>
      <c r="H248" s="35"/>
      <c r="J248"/>
    </row>
    <row r="249" spans="1:10">
      <c r="A249" s="31"/>
      <c r="B249" s="32"/>
      <c r="C249" s="32"/>
      <c r="D249" s="32"/>
      <c r="E249" s="32"/>
      <c r="F249" s="33"/>
      <c r="G249" s="34"/>
      <c r="H249" s="35"/>
      <c r="J249"/>
    </row>
    <row r="250" spans="1:10">
      <c r="A250" s="31"/>
      <c r="B250" s="32"/>
      <c r="C250" s="32"/>
      <c r="D250" s="32"/>
      <c r="E250" s="32"/>
      <c r="F250" s="33"/>
      <c r="G250" s="34"/>
      <c r="H250" s="35"/>
      <c r="J250"/>
    </row>
    <row r="251" spans="1:10">
      <c r="A251" s="31"/>
      <c r="B251" s="32"/>
      <c r="C251" s="32"/>
      <c r="D251" s="32"/>
      <c r="E251" s="32"/>
      <c r="F251" s="33"/>
      <c r="G251" s="34"/>
      <c r="H251" s="35"/>
      <c r="J251"/>
    </row>
    <row r="252" spans="1:10">
      <c r="A252" s="31"/>
      <c r="B252" s="32"/>
      <c r="C252" s="32"/>
      <c r="D252" s="32"/>
      <c r="E252" s="32"/>
      <c r="F252" s="33"/>
      <c r="G252" s="34"/>
      <c r="H252" s="35"/>
      <c r="J252"/>
    </row>
    <row r="253" spans="1:10">
      <c r="A253" s="31"/>
      <c r="B253" s="32"/>
      <c r="C253" s="32"/>
      <c r="D253" s="32"/>
      <c r="E253" s="32"/>
      <c r="F253" s="33"/>
      <c r="G253" s="34"/>
      <c r="H253" s="35"/>
      <c r="J253"/>
    </row>
    <row r="254" spans="1:10">
      <c r="A254" s="31"/>
      <c r="B254" s="32"/>
      <c r="C254" s="32"/>
      <c r="D254" s="32"/>
      <c r="E254" s="32"/>
      <c r="F254" s="33"/>
      <c r="G254" s="34"/>
      <c r="H254" s="35"/>
      <c r="J254"/>
    </row>
    <row r="255" spans="1:10">
      <c r="A255" s="31"/>
      <c r="B255" s="32"/>
      <c r="C255" s="32"/>
      <c r="D255" s="32"/>
      <c r="E255" s="32"/>
      <c r="F255" s="33"/>
      <c r="G255" s="34"/>
      <c r="H255" s="35"/>
      <c r="J255"/>
    </row>
    <row r="256" spans="1:10">
      <c r="A256" s="31"/>
      <c r="B256" s="32"/>
      <c r="C256" s="32"/>
      <c r="D256" s="32"/>
      <c r="E256" s="32"/>
      <c r="F256" s="33"/>
      <c r="G256" s="34"/>
      <c r="H256" s="35"/>
      <c r="J256"/>
    </row>
    <row r="257" spans="1:10">
      <c r="A257" s="31"/>
      <c r="B257" s="32"/>
      <c r="C257" s="32"/>
      <c r="D257" s="32"/>
      <c r="E257" s="32"/>
      <c r="F257" s="33"/>
      <c r="G257" s="34"/>
      <c r="H257" s="35"/>
      <c r="J257"/>
    </row>
    <row r="258" spans="1:10">
      <c r="A258" s="31"/>
      <c r="B258" s="32"/>
      <c r="C258" s="32"/>
      <c r="D258" s="32"/>
      <c r="E258" s="32"/>
      <c r="F258" s="33"/>
      <c r="G258" s="34"/>
      <c r="H258" s="35"/>
      <c r="J258"/>
    </row>
    <row r="259" spans="1:10">
      <c r="A259" s="31"/>
      <c r="B259" s="32"/>
      <c r="C259" s="32"/>
      <c r="D259" s="32"/>
      <c r="E259" s="32"/>
      <c r="F259" s="33"/>
      <c r="G259" s="34"/>
      <c r="H259" s="35"/>
      <c r="J259"/>
    </row>
    <row r="260" spans="1:10">
      <c r="A260" s="31"/>
      <c r="B260" s="32"/>
      <c r="C260" s="32"/>
      <c r="D260" s="32"/>
      <c r="E260" s="32"/>
      <c r="F260" s="33"/>
      <c r="G260" s="34"/>
      <c r="H260" s="35"/>
      <c r="J260"/>
    </row>
    <row r="261" spans="1:10">
      <c r="A261" s="31"/>
      <c r="B261" s="32"/>
      <c r="C261" s="32"/>
      <c r="D261" s="32"/>
      <c r="E261" s="32"/>
      <c r="F261" s="33"/>
      <c r="G261" s="34"/>
      <c r="H261" s="35"/>
      <c r="J261"/>
    </row>
    <row r="262" spans="1:10">
      <c r="A262" s="31"/>
      <c r="B262" s="32"/>
      <c r="C262" s="32"/>
      <c r="D262" s="32"/>
      <c r="E262" s="32"/>
      <c r="F262" s="33"/>
      <c r="G262" s="34"/>
      <c r="H262" s="35"/>
      <c r="J262"/>
    </row>
    <row r="263" spans="1:10">
      <c r="A263" s="31"/>
      <c r="B263" s="32"/>
      <c r="C263" s="32"/>
      <c r="D263" s="32"/>
      <c r="E263" s="32"/>
      <c r="F263" s="33"/>
      <c r="G263" s="34"/>
      <c r="H263" s="35"/>
      <c r="J263"/>
    </row>
    <row r="264" spans="1:10">
      <c r="A264" s="31"/>
      <c r="B264" s="32"/>
      <c r="C264" s="32"/>
      <c r="D264" s="32"/>
      <c r="E264" s="32"/>
      <c r="F264" s="33"/>
      <c r="G264" s="34"/>
      <c r="H264" s="35"/>
      <c r="J264"/>
    </row>
    <row r="265" spans="1:10">
      <c r="A265" s="31"/>
      <c r="B265" s="32"/>
      <c r="C265" s="32"/>
      <c r="D265" s="32"/>
      <c r="E265" s="32"/>
      <c r="F265" s="33"/>
      <c r="G265" s="34"/>
      <c r="H265" s="35"/>
      <c r="J265"/>
    </row>
    <row r="266" spans="1:10">
      <c r="A266" s="31"/>
      <c r="B266" s="32"/>
      <c r="C266" s="32"/>
      <c r="D266" s="32"/>
      <c r="E266" s="32"/>
      <c r="F266" s="33"/>
      <c r="G266" s="34"/>
      <c r="H266" s="35"/>
      <c r="J266"/>
    </row>
    <row r="267" spans="1:10">
      <c r="A267" s="31"/>
      <c r="B267" s="32"/>
      <c r="C267" s="32"/>
      <c r="D267" s="32"/>
      <c r="E267" s="32"/>
      <c r="F267" s="33"/>
      <c r="G267" s="34"/>
      <c r="H267" s="35"/>
      <c r="J267"/>
    </row>
    <row r="268" spans="1:10">
      <c r="A268" s="31"/>
      <c r="B268" s="32"/>
      <c r="C268" s="32"/>
      <c r="D268" s="32"/>
      <c r="E268" s="32"/>
      <c r="F268" s="33"/>
      <c r="G268" s="34"/>
      <c r="H268" s="35"/>
      <c r="J268"/>
    </row>
    <row r="269" spans="1:10">
      <c r="A269" s="31"/>
      <c r="B269" s="32"/>
      <c r="C269" s="32"/>
      <c r="D269" s="32"/>
      <c r="E269" s="32"/>
      <c r="F269" s="33"/>
      <c r="G269" s="34"/>
      <c r="H269" s="35"/>
      <c r="J269"/>
    </row>
    <row r="270" spans="1:10">
      <c r="A270" s="31"/>
      <c r="B270" s="32"/>
      <c r="C270" s="32"/>
      <c r="D270" s="32"/>
      <c r="E270" s="32"/>
      <c r="F270" s="33"/>
      <c r="G270" s="34"/>
      <c r="H270" s="35"/>
      <c r="J270"/>
    </row>
    <row r="271" spans="1:10">
      <c r="A271" s="31"/>
      <c r="B271" s="32"/>
      <c r="C271" s="32"/>
      <c r="D271" s="32"/>
      <c r="E271" s="32"/>
      <c r="F271" s="33"/>
      <c r="G271" s="34"/>
      <c r="H271" s="35"/>
      <c r="J271"/>
    </row>
    <row r="272" spans="1:10">
      <c r="A272" s="31"/>
      <c r="B272" s="32"/>
      <c r="C272" s="32"/>
      <c r="D272" s="32"/>
      <c r="E272" s="32"/>
      <c r="F272" s="33"/>
      <c r="G272" s="34"/>
      <c r="H272" s="35"/>
      <c r="J272"/>
    </row>
    <row r="273" spans="1:10">
      <c r="A273" s="31"/>
      <c r="B273" s="32"/>
      <c r="C273" s="32"/>
      <c r="D273" s="32"/>
      <c r="E273" s="32"/>
      <c r="F273" s="33"/>
      <c r="G273" s="34"/>
      <c r="H273" s="35"/>
      <c r="J273"/>
    </row>
    <row r="274" spans="1:10">
      <c r="A274" s="31"/>
      <c r="B274" s="32"/>
      <c r="C274" s="32"/>
      <c r="D274" s="32"/>
      <c r="E274" s="32"/>
      <c r="F274" s="33"/>
      <c r="G274" s="34"/>
      <c r="H274" s="35"/>
      <c r="J274"/>
    </row>
    <row r="275" spans="1:10">
      <c r="A275" s="31"/>
      <c r="B275" s="32"/>
      <c r="C275" s="32"/>
      <c r="D275" s="32"/>
      <c r="E275" s="32"/>
      <c r="F275" s="33"/>
      <c r="G275" s="34"/>
      <c r="H275" s="35"/>
      <c r="J275"/>
    </row>
    <row r="276" spans="1:10">
      <c r="A276" s="31"/>
      <c r="B276" s="32"/>
      <c r="C276" s="32"/>
      <c r="D276" s="32"/>
      <c r="E276" s="32"/>
      <c r="F276" s="33"/>
      <c r="G276" s="34"/>
      <c r="H276" s="35"/>
      <c r="J276"/>
    </row>
    <row r="277" spans="1:10">
      <c r="A277" s="31"/>
      <c r="B277" s="32"/>
      <c r="C277" s="32"/>
      <c r="D277" s="32"/>
      <c r="E277" s="32"/>
      <c r="F277" s="33"/>
      <c r="G277" s="34"/>
      <c r="H277" s="35"/>
      <c r="J277"/>
    </row>
    <row r="278" spans="1:10">
      <c r="A278" s="31"/>
      <c r="B278" s="32"/>
      <c r="C278" s="32"/>
      <c r="D278" s="32"/>
      <c r="E278" s="32"/>
      <c r="F278" s="33"/>
      <c r="G278" s="34"/>
      <c r="H278" s="35"/>
      <c r="J278"/>
    </row>
    <row r="279" spans="1:10">
      <c r="A279" s="46"/>
      <c r="B279" s="64"/>
      <c r="C279" s="64"/>
      <c r="D279" s="64"/>
      <c r="E279" s="64"/>
      <c r="F279" s="65"/>
      <c r="G279" s="34"/>
      <c r="H279" s="35"/>
      <c r="J279"/>
    </row>
    <row r="280" spans="1:10">
      <c r="G280" s="34"/>
      <c r="H280" s="35"/>
      <c r="J280"/>
    </row>
    <row r="281" spans="1:10">
      <c r="G281" s="34"/>
      <c r="H281" s="35"/>
      <c r="J281"/>
    </row>
    <row r="282" spans="1:10">
      <c r="G282" s="34"/>
      <c r="H282" s="35"/>
      <c r="J282"/>
    </row>
    <row r="283" spans="1:10">
      <c r="G283" s="34"/>
      <c r="H283" s="35"/>
      <c r="J283"/>
    </row>
    <row r="284" spans="1:10">
      <c r="G284" s="34"/>
      <c r="H284" s="35"/>
      <c r="J284"/>
    </row>
    <row r="285" spans="1:10">
      <c r="G285" s="34"/>
      <c r="H285" s="35"/>
      <c r="J285"/>
    </row>
    <row r="286" spans="1:10">
      <c r="G286" s="34"/>
      <c r="H286" s="35"/>
      <c r="J286"/>
    </row>
    <row r="287" spans="1:10">
      <c r="G287" s="34"/>
      <c r="H287" s="35"/>
      <c r="J287"/>
    </row>
    <row r="288" spans="1:10">
      <c r="G288" s="34"/>
      <c r="H288" s="35"/>
      <c r="J288"/>
    </row>
    <row r="289" spans="7:10">
      <c r="G289" s="34"/>
      <c r="H289" s="35"/>
      <c r="J289"/>
    </row>
    <row r="290" spans="7:10">
      <c r="G290" s="34"/>
      <c r="H290" s="35"/>
      <c r="J290"/>
    </row>
    <row r="291" spans="7:10">
      <c r="G291" s="34"/>
      <c r="H291" s="35"/>
      <c r="J291"/>
    </row>
    <row r="292" spans="7:10">
      <c r="G292" s="34"/>
      <c r="H292" s="35"/>
      <c r="J292"/>
    </row>
    <row r="293" spans="7:10">
      <c r="G293" s="34"/>
      <c r="H293" s="35"/>
      <c r="J293"/>
    </row>
    <row r="294" spans="7:10">
      <c r="G294" s="34"/>
      <c r="H294" s="35"/>
      <c r="J294"/>
    </row>
    <row r="295" spans="7:10">
      <c r="G295" s="34"/>
      <c r="H295" s="35"/>
      <c r="J295"/>
    </row>
    <row r="296" spans="7:10">
      <c r="G296" s="34"/>
      <c r="H296" s="35"/>
      <c r="J296"/>
    </row>
    <row r="297" spans="7:10">
      <c r="G297" s="34"/>
      <c r="H297" s="35"/>
      <c r="J297"/>
    </row>
    <row r="298" spans="7:10">
      <c r="G298" s="34"/>
      <c r="H298" s="35"/>
      <c r="J298"/>
    </row>
    <row r="299" spans="7:10">
      <c r="G299" s="34"/>
      <c r="H299" s="35"/>
      <c r="J299"/>
    </row>
    <row r="300" spans="7:10">
      <c r="G300" s="34"/>
      <c r="H300" s="35"/>
      <c r="J300"/>
    </row>
    <row r="301" spans="7:10">
      <c r="G301" s="34"/>
      <c r="H301" s="35"/>
      <c r="J301"/>
    </row>
    <row r="302" spans="7:10">
      <c r="G302" s="34"/>
      <c r="H302" s="35"/>
      <c r="J302"/>
    </row>
    <row r="303" spans="7:10">
      <c r="G303" s="34"/>
      <c r="H303" s="35"/>
      <c r="J303"/>
    </row>
    <row r="304" spans="7:10">
      <c r="G304" s="34"/>
      <c r="H304" s="35"/>
      <c r="J304"/>
    </row>
    <row r="305" spans="7:10">
      <c r="G305" s="34"/>
      <c r="H305" s="35"/>
      <c r="J305"/>
    </row>
    <row r="306" spans="7:10">
      <c r="G306" s="34"/>
      <c r="H306" s="35"/>
      <c r="J306"/>
    </row>
    <row r="307" spans="7:10">
      <c r="G307" s="34"/>
      <c r="H307" s="35"/>
      <c r="J307"/>
    </row>
    <row r="308" spans="7:10">
      <c r="G308" s="34"/>
      <c r="H308" s="35"/>
      <c r="J308"/>
    </row>
    <row r="309" spans="7:10">
      <c r="G309" s="34"/>
      <c r="H309" s="35"/>
      <c r="J309"/>
    </row>
    <row r="310" spans="7:10">
      <c r="G310" s="34"/>
      <c r="H310" s="35"/>
      <c r="J310"/>
    </row>
    <row r="311" spans="7:10">
      <c r="G311" s="34"/>
      <c r="H311" s="35"/>
      <c r="J311"/>
    </row>
    <row r="312" spans="7:10">
      <c r="G312" s="34"/>
      <c r="H312" s="35"/>
      <c r="J312"/>
    </row>
    <row r="313" spans="7:10">
      <c r="G313" s="34"/>
      <c r="H313" s="35"/>
      <c r="J313"/>
    </row>
    <row r="314" spans="7:10">
      <c r="G314" s="34"/>
      <c r="H314" s="35"/>
      <c r="J314"/>
    </row>
    <row r="315" spans="7:10">
      <c r="G315" s="34"/>
      <c r="H315" s="35"/>
      <c r="J315"/>
    </row>
    <row r="316" spans="7:10">
      <c r="G316" s="34"/>
      <c r="H316" s="35"/>
      <c r="J316"/>
    </row>
    <row r="317" spans="7:10">
      <c r="G317" s="34"/>
      <c r="H317" s="35"/>
      <c r="J317"/>
    </row>
    <row r="318" spans="7:10">
      <c r="G318" s="34"/>
      <c r="H318" s="35"/>
      <c r="J318"/>
    </row>
    <row r="319" spans="7:10">
      <c r="G319" s="34"/>
      <c r="H319" s="35"/>
      <c r="J319"/>
    </row>
    <row r="320" spans="7:10">
      <c r="G320" s="34"/>
      <c r="H320" s="35"/>
      <c r="J320"/>
    </row>
    <row r="321" spans="7:10">
      <c r="G321" s="34"/>
      <c r="H321" s="35"/>
      <c r="J321"/>
    </row>
    <row r="322" spans="7:10">
      <c r="G322" s="34"/>
      <c r="H322" s="35"/>
      <c r="J322"/>
    </row>
    <row r="323" spans="7:10">
      <c r="G323" s="34"/>
      <c r="H323" s="35"/>
      <c r="J323"/>
    </row>
    <row r="324" spans="7:10">
      <c r="G324" s="34"/>
      <c r="H324" s="35"/>
      <c r="J324"/>
    </row>
    <row r="325" spans="7:10">
      <c r="G325" s="34"/>
      <c r="H325" s="35"/>
      <c r="J325"/>
    </row>
    <row r="326" spans="7:10">
      <c r="G326" s="34"/>
      <c r="H326" s="35"/>
      <c r="J326"/>
    </row>
    <row r="327" spans="7:10">
      <c r="G327" s="34"/>
      <c r="H327" s="35"/>
      <c r="J327"/>
    </row>
    <row r="328" spans="7:10">
      <c r="G328" s="34"/>
      <c r="H328" s="35"/>
      <c r="J328"/>
    </row>
    <row r="329" spans="7:10">
      <c r="G329" s="34"/>
      <c r="H329" s="35"/>
      <c r="J329"/>
    </row>
    <row r="330" spans="7:10">
      <c r="G330" s="34"/>
      <c r="H330" s="35"/>
      <c r="J330"/>
    </row>
    <row r="331" spans="7:10">
      <c r="G331" s="34"/>
      <c r="H331" s="35"/>
      <c r="J331"/>
    </row>
    <row r="332" spans="7:10">
      <c r="G332" s="34"/>
      <c r="H332" s="35"/>
      <c r="J332"/>
    </row>
    <row r="333" spans="7:10">
      <c r="G333" s="34"/>
      <c r="H333" s="35"/>
      <c r="J333"/>
    </row>
    <row r="334" spans="7:10">
      <c r="G334" s="34"/>
      <c r="H334" s="35"/>
      <c r="J334"/>
    </row>
    <row r="335" spans="7:10">
      <c r="G335" s="34"/>
      <c r="H335" s="35"/>
      <c r="J335"/>
    </row>
    <row r="336" spans="7:10">
      <c r="G336" s="34"/>
      <c r="H336" s="35"/>
      <c r="J336"/>
    </row>
    <row r="337" spans="7:10">
      <c r="G337" s="34"/>
      <c r="H337" s="35"/>
      <c r="J337"/>
    </row>
    <row r="338" spans="7:10">
      <c r="G338" s="34"/>
      <c r="H338" s="35"/>
      <c r="J338"/>
    </row>
    <row r="339" spans="7:10">
      <c r="G339" s="34"/>
      <c r="H339" s="35"/>
      <c r="J339"/>
    </row>
    <row r="340" spans="7:10">
      <c r="G340" s="34"/>
      <c r="H340" s="35"/>
      <c r="J340"/>
    </row>
    <row r="341" spans="7:10">
      <c r="G341" s="34"/>
      <c r="H341" s="35"/>
      <c r="J341"/>
    </row>
    <row r="342" spans="7:10">
      <c r="G342" s="34"/>
      <c r="H342" s="35"/>
      <c r="J342"/>
    </row>
    <row r="343" spans="7:10">
      <c r="G343" s="34"/>
      <c r="H343" s="35"/>
      <c r="J343"/>
    </row>
    <row r="344" spans="7:10">
      <c r="G344" s="34"/>
      <c r="H344" s="35"/>
      <c r="J344"/>
    </row>
    <row r="345" spans="7:10">
      <c r="G345" s="34"/>
      <c r="H345" s="35"/>
      <c r="J345"/>
    </row>
    <row r="346" spans="7:10">
      <c r="G346" s="34"/>
      <c r="H346" s="35"/>
      <c r="J346"/>
    </row>
    <row r="347" spans="7:10">
      <c r="G347" s="34"/>
      <c r="H347" s="35"/>
      <c r="J347"/>
    </row>
    <row r="348" spans="7:10">
      <c r="G348" s="34"/>
      <c r="H348" s="35"/>
      <c r="J348"/>
    </row>
    <row r="349" spans="7:10">
      <c r="G349" s="34"/>
      <c r="H349" s="35"/>
      <c r="J349"/>
    </row>
    <row r="350" spans="7:10">
      <c r="G350" s="34"/>
      <c r="H350" s="35"/>
      <c r="J350"/>
    </row>
    <row r="351" spans="7:10">
      <c r="G351" s="34"/>
      <c r="H351" s="35"/>
      <c r="J351"/>
    </row>
    <row r="352" spans="7:10">
      <c r="G352" s="34"/>
      <c r="H352" s="35"/>
      <c r="J352"/>
    </row>
    <row r="353" spans="7:10">
      <c r="G353" s="34"/>
      <c r="H353" s="35"/>
      <c r="J353"/>
    </row>
    <row r="354" spans="7:10">
      <c r="G354" s="34"/>
      <c r="H354" s="35"/>
      <c r="J354"/>
    </row>
    <row r="355" spans="7:10">
      <c r="G355" s="34"/>
      <c r="H355" s="35"/>
      <c r="J355"/>
    </row>
    <row r="356" spans="7:10">
      <c r="G356" s="34"/>
      <c r="H356" s="35"/>
      <c r="J356"/>
    </row>
    <row r="357" spans="7:10">
      <c r="G357" s="34"/>
      <c r="H357" s="35"/>
      <c r="J357"/>
    </row>
    <row r="358" spans="7:10">
      <c r="G358" s="34"/>
      <c r="H358" s="35"/>
      <c r="J358"/>
    </row>
    <row r="359" spans="7:10">
      <c r="G359" s="34"/>
      <c r="H359" s="35"/>
      <c r="J359"/>
    </row>
    <row r="360" spans="7:10">
      <c r="G360" s="34"/>
      <c r="H360" s="35"/>
      <c r="J360"/>
    </row>
    <row r="361" spans="7:10">
      <c r="G361" s="34"/>
      <c r="H361" s="35"/>
      <c r="J361"/>
    </row>
    <row r="362" spans="7:10">
      <c r="G362" s="34"/>
      <c r="H362" s="35"/>
      <c r="J362"/>
    </row>
    <row r="363" spans="7:10">
      <c r="G363" s="34"/>
      <c r="H363" s="35"/>
      <c r="J363"/>
    </row>
    <row r="364" spans="7:10">
      <c r="G364" s="34"/>
      <c r="H364" s="35"/>
      <c r="J364"/>
    </row>
    <row r="365" spans="7:10">
      <c r="G365" s="34"/>
      <c r="H365" s="35"/>
      <c r="J365"/>
    </row>
    <row r="366" spans="7:10">
      <c r="G366" s="34"/>
      <c r="H366" s="35"/>
      <c r="J366"/>
    </row>
    <row r="367" spans="7:10">
      <c r="G367" s="34"/>
      <c r="H367" s="35"/>
      <c r="J367"/>
    </row>
    <row r="368" spans="7:10">
      <c r="G368" s="34"/>
      <c r="H368" s="35"/>
      <c r="J368"/>
    </row>
    <row r="369" spans="7:10">
      <c r="G369" s="34"/>
      <c r="H369" s="35"/>
      <c r="J369"/>
    </row>
    <row r="370" spans="7:10">
      <c r="G370" s="34"/>
      <c r="H370" s="35"/>
      <c r="J370"/>
    </row>
    <row r="371" spans="7:10">
      <c r="G371" s="34"/>
      <c r="H371" s="35"/>
      <c r="J371"/>
    </row>
    <row r="372" spans="7:10">
      <c r="G372" s="34"/>
      <c r="H372" s="35"/>
      <c r="J372"/>
    </row>
    <row r="373" spans="7:10">
      <c r="G373" s="34"/>
      <c r="H373" s="35"/>
      <c r="J373"/>
    </row>
    <row r="374" spans="7:10">
      <c r="G374" s="34"/>
      <c r="H374" s="35"/>
      <c r="J374"/>
    </row>
    <row r="375" spans="7:10">
      <c r="G375" s="34"/>
      <c r="H375" s="35"/>
      <c r="J375"/>
    </row>
    <row r="376" spans="7:10">
      <c r="G376" s="34"/>
      <c r="H376" s="35"/>
      <c r="J376"/>
    </row>
    <row r="377" spans="7:10">
      <c r="G377" s="34"/>
      <c r="H377" s="35"/>
      <c r="J377"/>
    </row>
    <row r="378" spans="7:10">
      <c r="G378" s="34"/>
      <c r="H378" s="35"/>
      <c r="J378"/>
    </row>
    <row r="379" spans="7:10">
      <c r="G379" s="34"/>
      <c r="H379" s="35"/>
      <c r="J379"/>
    </row>
    <row r="380" spans="7:10">
      <c r="G380" s="34"/>
      <c r="H380" s="35"/>
      <c r="J380"/>
    </row>
    <row r="381" spans="7:10">
      <c r="G381" s="34"/>
      <c r="H381" s="35"/>
      <c r="J381"/>
    </row>
    <row r="382" spans="7:10">
      <c r="G382" s="34"/>
      <c r="H382" s="35"/>
      <c r="J382"/>
    </row>
    <row r="383" spans="7:10">
      <c r="G383" s="34"/>
      <c r="H383" s="35"/>
      <c r="J383"/>
    </row>
    <row r="384" spans="7:10">
      <c r="G384" s="34"/>
      <c r="H384" s="35"/>
      <c r="J384"/>
    </row>
    <row r="385" spans="7:10">
      <c r="G385" s="34"/>
      <c r="H385" s="35"/>
      <c r="J385"/>
    </row>
    <row r="386" spans="7:10">
      <c r="G386" s="34"/>
      <c r="H386" s="35"/>
      <c r="J386"/>
    </row>
    <row r="387" spans="7:10">
      <c r="G387" s="34"/>
      <c r="H387" s="35"/>
      <c r="J387"/>
    </row>
    <row r="388" spans="7:10">
      <c r="G388" s="34"/>
      <c r="H388" s="35"/>
      <c r="J388"/>
    </row>
    <row r="389" spans="7:10">
      <c r="G389" s="34"/>
      <c r="H389" s="35"/>
      <c r="J389"/>
    </row>
    <row r="390" spans="7:10">
      <c r="G390" s="34"/>
      <c r="H390" s="35"/>
      <c r="J390"/>
    </row>
    <row r="391" spans="7:10">
      <c r="G391" s="34"/>
      <c r="H391" s="35"/>
      <c r="J391"/>
    </row>
    <row r="392" spans="7:10">
      <c r="G392" s="34"/>
      <c r="H392" s="35"/>
      <c r="J392"/>
    </row>
    <row r="393" spans="7:10">
      <c r="G393" s="34"/>
      <c r="H393" s="35"/>
      <c r="J393"/>
    </row>
    <row r="394" spans="7:10">
      <c r="G394" s="34"/>
      <c r="H394" s="35"/>
      <c r="J394"/>
    </row>
    <row r="395" spans="7:10">
      <c r="G395" s="34"/>
      <c r="H395" s="35"/>
      <c r="J395"/>
    </row>
    <row r="396" spans="7:10">
      <c r="G396" s="34"/>
      <c r="H396" s="35"/>
      <c r="J396"/>
    </row>
    <row r="397" spans="7:10">
      <c r="G397" s="34"/>
      <c r="H397" s="35"/>
      <c r="J397"/>
    </row>
    <row r="398" spans="7:10">
      <c r="G398" s="34"/>
      <c r="H398" s="35"/>
      <c r="J398"/>
    </row>
    <row r="399" spans="7:10">
      <c r="G399" s="34"/>
      <c r="H399" s="35"/>
      <c r="J399"/>
    </row>
    <row r="400" spans="7:10">
      <c r="G400" s="34"/>
      <c r="H400" s="35"/>
      <c r="J400"/>
    </row>
    <row r="401" spans="7:10">
      <c r="G401" s="34"/>
      <c r="H401" s="35"/>
      <c r="J401"/>
    </row>
    <row r="402" spans="7:10">
      <c r="G402" s="34"/>
      <c r="H402" s="35"/>
      <c r="J402"/>
    </row>
    <row r="403" spans="7:10">
      <c r="G403" s="34"/>
      <c r="H403" s="35"/>
      <c r="J403"/>
    </row>
    <row r="404" spans="7:10">
      <c r="G404" s="34"/>
      <c r="H404" s="35"/>
      <c r="J404"/>
    </row>
    <row r="405" spans="7:10">
      <c r="G405" s="34"/>
      <c r="H405" s="35"/>
      <c r="J405"/>
    </row>
    <row r="406" spans="7:10">
      <c r="G406" s="34"/>
      <c r="H406" s="35"/>
      <c r="J406"/>
    </row>
    <row r="407" spans="7:10">
      <c r="G407" s="34"/>
      <c r="H407" s="35"/>
      <c r="J407"/>
    </row>
    <row r="408" spans="7:10">
      <c r="G408" s="34"/>
      <c r="H408" s="35"/>
      <c r="J408"/>
    </row>
    <row r="409" spans="7:10">
      <c r="G409" s="34"/>
      <c r="H409" s="35"/>
      <c r="J409"/>
    </row>
    <row r="410" spans="7:10">
      <c r="G410" s="34"/>
      <c r="H410" s="35"/>
      <c r="J410"/>
    </row>
    <row r="411" spans="7:10">
      <c r="G411" s="34"/>
      <c r="H411" s="35"/>
      <c r="J411"/>
    </row>
    <row r="412" spans="7:10">
      <c r="G412" s="34"/>
      <c r="H412" s="35"/>
      <c r="J412"/>
    </row>
    <row r="413" spans="7:10">
      <c r="G413" s="34"/>
      <c r="H413" s="35"/>
      <c r="J413"/>
    </row>
    <row r="414" spans="7:10">
      <c r="G414" s="34"/>
      <c r="H414" s="35"/>
      <c r="J414"/>
    </row>
    <row r="415" spans="7:10">
      <c r="G415" s="34"/>
      <c r="H415" s="35"/>
      <c r="J415"/>
    </row>
    <row r="416" spans="7:10">
      <c r="G416" s="34"/>
      <c r="H416" s="35"/>
      <c r="J416"/>
    </row>
    <row r="417" spans="7:10">
      <c r="G417" s="34"/>
      <c r="H417" s="35"/>
      <c r="J417"/>
    </row>
    <row r="418" spans="7:10">
      <c r="G418" s="34"/>
      <c r="H418" s="35"/>
      <c r="J418"/>
    </row>
    <row r="419" spans="7:10">
      <c r="G419" s="34"/>
      <c r="H419" s="35"/>
      <c r="J419"/>
    </row>
    <row r="420" spans="7:10">
      <c r="G420" s="34"/>
      <c r="H420" s="35"/>
      <c r="J420"/>
    </row>
    <row r="421" spans="7:10">
      <c r="G421" s="34"/>
      <c r="H421" s="35"/>
      <c r="J421"/>
    </row>
    <row r="422" spans="7:10">
      <c r="G422" s="34"/>
      <c r="H422" s="35"/>
      <c r="J422"/>
    </row>
    <row r="423" spans="7:10">
      <c r="G423" s="34"/>
      <c r="H423" s="35"/>
      <c r="J423"/>
    </row>
    <row r="424" spans="7:10">
      <c r="G424" s="34"/>
      <c r="H424" s="35"/>
      <c r="J424"/>
    </row>
    <row r="425" spans="7:10">
      <c r="G425" s="34"/>
      <c r="H425" s="35"/>
      <c r="J425"/>
    </row>
    <row r="426" spans="7:10">
      <c r="G426" s="34"/>
      <c r="H426" s="35"/>
      <c r="J426"/>
    </row>
    <row r="427" spans="7:10">
      <c r="G427" s="34"/>
      <c r="H427" s="35"/>
      <c r="J427"/>
    </row>
    <row r="428" spans="7:10">
      <c r="G428" s="34"/>
      <c r="H428" s="35"/>
      <c r="J428"/>
    </row>
    <row r="429" spans="7:10">
      <c r="G429" s="34"/>
      <c r="H429" s="35"/>
      <c r="J429"/>
    </row>
    <row r="430" spans="7:10">
      <c r="G430" s="34"/>
      <c r="H430" s="35"/>
      <c r="J430"/>
    </row>
    <row r="431" spans="7:10">
      <c r="G431" s="34"/>
      <c r="H431" s="35"/>
      <c r="J431"/>
    </row>
    <row r="432" spans="7:10">
      <c r="G432" s="34"/>
      <c r="H432" s="35"/>
      <c r="J432"/>
    </row>
    <row r="433" spans="7:10">
      <c r="G433" s="34"/>
      <c r="H433" s="35"/>
      <c r="J433"/>
    </row>
    <row r="434" spans="7:10">
      <c r="G434" s="34"/>
      <c r="H434" s="35"/>
      <c r="J434"/>
    </row>
    <row r="435" spans="7:10">
      <c r="G435" s="34"/>
      <c r="H435" s="35"/>
      <c r="J435"/>
    </row>
    <row r="436" spans="7:10">
      <c r="G436" s="34"/>
      <c r="H436" s="35"/>
      <c r="J436"/>
    </row>
    <row r="437" spans="7:10">
      <c r="G437" s="34"/>
      <c r="H437" s="35"/>
      <c r="J437"/>
    </row>
    <row r="438" spans="7:10">
      <c r="G438" s="34"/>
      <c r="H438" s="35"/>
      <c r="J438"/>
    </row>
    <row r="439" spans="7:10">
      <c r="G439" s="34"/>
      <c r="H439" s="35"/>
      <c r="J439"/>
    </row>
    <row r="440" spans="7:10">
      <c r="G440" s="34"/>
      <c r="H440" s="35"/>
      <c r="J440"/>
    </row>
    <row r="441" spans="7:10">
      <c r="G441" s="34"/>
      <c r="H441" s="35"/>
      <c r="J441"/>
    </row>
    <row r="442" spans="7:10">
      <c r="G442" s="34"/>
      <c r="H442" s="35"/>
      <c r="J442"/>
    </row>
    <row r="443" spans="7:10">
      <c r="G443" s="34"/>
      <c r="H443" s="35"/>
      <c r="J443"/>
    </row>
    <row r="444" spans="7:10">
      <c r="G444" s="34"/>
      <c r="H444" s="35"/>
      <c r="J444"/>
    </row>
    <row r="445" spans="7:10">
      <c r="G445" s="34"/>
      <c r="H445" s="35"/>
      <c r="J445"/>
    </row>
    <row r="446" spans="7:10">
      <c r="G446" s="34"/>
      <c r="H446" s="35"/>
      <c r="J446"/>
    </row>
    <row r="447" spans="7:10">
      <c r="G447" s="34"/>
      <c r="H447" s="35"/>
      <c r="J447"/>
    </row>
    <row r="448" spans="7:10">
      <c r="G448" s="34"/>
      <c r="H448" s="35"/>
      <c r="J448"/>
    </row>
    <row r="449" spans="7:10">
      <c r="G449" s="34"/>
      <c r="H449" s="35"/>
      <c r="J449"/>
    </row>
    <row r="450" spans="7:10">
      <c r="G450" s="34"/>
      <c r="H450" s="35"/>
      <c r="J450"/>
    </row>
    <row r="451" spans="7:10">
      <c r="G451" s="34"/>
      <c r="H451" s="35"/>
      <c r="J451"/>
    </row>
    <row r="452" spans="7:10">
      <c r="G452" s="34"/>
      <c r="H452" s="35"/>
      <c r="J452"/>
    </row>
    <row r="453" spans="7:10">
      <c r="G453" s="34"/>
      <c r="H453" s="35"/>
      <c r="J453"/>
    </row>
    <row r="454" spans="7:10">
      <c r="G454" s="34"/>
      <c r="H454" s="35"/>
      <c r="J454"/>
    </row>
    <row r="455" spans="7:10">
      <c r="G455" s="34"/>
      <c r="H455" s="35"/>
      <c r="J455"/>
    </row>
    <row r="456" spans="7:10">
      <c r="G456" s="34"/>
      <c r="H456" s="35"/>
      <c r="J456"/>
    </row>
    <row r="457" spans="7:10">
      <c r="G457" s="34"/>
      <c r="H457" s="35"/>
      <c r="J457"/>
    </row>
    <row r="458" spans="7:10">
      <c r="G458" s="34"/>
      <c r="H458" s="35"/>
      <c r="J458"/>
    </row>
    <row r="459" spans="7:10">
      <c r="G459" s="34"/>
      <c r="H459" s="35"/>
      <c r="J459"/>
    </row>
    <row r="460" spans="7:10">
      <c r="G460" s="34"/>
      <c r="H460" s="35"/>
      <c r="J460"/>
    </row>
    <row r="461" spans="7:10">
      <c r="G461" s="34"/>
      <c r="H461" s="35"/>
      <c r="J461"/>
    </row>
    <row r="462" spans="7:10">
      <c r="G462" s="34"/>
      <c r="H462" s="35"/>
      <c r="J462"/>
    </row>
    <row r="463" spans="7:10">
      <c r="G463" s="34"/>
      <c r="H463" s="35"/>
      <c r="J463"/>
    </row>
    <row r="464" spans="7:10">
      <c r="G464" s="34"/>
      <c r="H464" s="35"/>
      <c r="J464"/>
    </row>
    <row r="465" spans="7:10">
      <c r="G465" s="34"/>
      <c r="H465" s="35"/>
      <c r="J465"/>
    </row>
    <row r="466" spans="7:10">
      <c r="G466" s="34"/>
      <c r="H466" s="35"/>
      <c r="J466"/>
    </row>
    <row r="467" spans="7:10">
      <c r="G467" s="34"/>
      <c r="H467" s="35"/>
      <c r="J467"/>
    </row>
    <row r="468" spans="7:10">
      <c r="G468" s="34"/>
      <c r="H468" s="35"/>
      <c r="J468"/>
    </row>
    <row r="469" spans="7:10">
      <c r="G469" s="34"/>
      <c r="H469" s="35"/>
      <c r="J469"/>
    </row>
    <row r="470" spans="7:10">
      <c r="G470" s="34"/>
      <c r="H470" s="35"/>
      <c r="J470"/>
    </row>
    <row r="471" spans="7:10">
      <c r="G471" s="34"/>
      <c r="H471" s="35"/>
      <c r="J471"/>
    </row>
    <row r="472" spans="7:10">
      <c r="G472" s="34"/>
      <c r="H472" s="35"/>
      <c r="J472"/>
    </row>
    <row r="473" spans="7:10">
      <c r="G473" s="34"/>
      <c r="H473" s="35"/>
      <c r="J473"/>
    </row>
    <row r="474" spans="7:10">
      <c r="G474" s="34"/>
      <c r="H474" s="35"/>
      <c r="J474"/>
    </row>
    <row r="475" spans="7:10">
      <c r="G475" s="34"/>
      <c r="H475" s="35"/>
      <c r="J475"/>
    </row>
    <row r="476" spans="7:10">
      <c r="G476" s="34"/>
      <c r="H476" s="35"/>
      <c r="J476"/>
    </row>
    <row r="477" spans="7:10">
      <c r="G477" s="34"/>
      <c r="H477" s="35"/>
      <c r="J477"/>
    </row>
    <row r="478" spans="7:10">
      <c r="G478" s="34"/>
      <c r="H478" s="35"/>
      <c r="J478"/>
    </row>
    <row r="479" spans="7:10">
      <c r="G479" s="34"/>
      <c r="H479" s="35"/>
      <c r="J479"/>
    </row>
    <row r="480" spans="7:10">
      <c r="G480" s="34"/>
      <c r="H480" s="35"/>
      <c r="J480"/>
    </row>
    <row r="481" spans="7:10">
      <c r="G481" s="34"/>
      <c r="H481" s="35"/>
      <c r="J481"/>
    </row>
    <row r="482" spans="7:10">
      <c r="G482" s="34"/>
      <c r="H482" s="35"/>
      <c r="J482"/>
    </row>
    <row r="483" spans="7:10">
      <c r="G483" s="34"/>
      <c r="H483" s="35"/>
      <c r="J483"/>
    </row>
    <row r="484" spans="7:10">
      <c r="G484" s="34"/>
      <c r="H484" s="35"/>
      <c r="J484"/>
    </row>
    <row r="485" spans="7:10">
      <c r="G485" s="34"/>
      <c r="H485" s="35"/>
      <c r="J485"/>
    </row>
    <row r="486" spans="7:10">
      <c r="G486" s="34"/>
      <c r="H486" s="35"/>
      <c r="J486"/>
    </row>
    <row r="487" spans="7:10">
      <c r="G487" s="34"/>
      <c r="H487" s="35"/>
      <c r="J487"/>
    </row>
    <row r="488" spans="7:10">
      <c r="G488" s="34"/>
      <c r="H488" s="35"/>
      <c r="J488"/>
    </row>
    <row r="489" spans="7:10">
      <c r="G489" s="34"/>
      <c r="H489" s="35"/>
      <c r="J489"/>
    </row>
    <row r="490" spans="7:10">
      <c r="G490" s="34"/>
      <c r="H490" s="35"/>
      <c r="J490"/>
    </row>
    <row r="491" spans="7:10">
      <c r="G491" s="34"/>
      <c r="H491" s="35"/>
      <c r="J491"/>
    </row>
    <row r="492" spans="7:10">
      <c r="G492" s="34"/>
      <c r="H492" s="35"/>
      <c r="J492"/>
    </row>
    <row r="493" spans="7:10">
      <c r="G493" s="34"/>
      <c r="H493" s="35"/>
      <c r="J493"/>
    </row>
    <row r="494" spans="7:10">
      <c r="G494" s="34"/>
      <c r="H494" s="35"/>
      <c r="J494"/>
    </row>
    <row r="495" spans="7:10">
      <c r="G495" s="34"/>
      <c r="H495" s="35"/>
      <c r="J495"/>
    </row>
    <row r="496" spans="7:10">
      <c r="G496" s="34"/>
      <c r="H496" s="35"/>
      <c r="J496"/>
    </row>
    <row r="497" spans="2:10">
      <c r="G497" s="34"/>
      <c r="H497" s="35"/>
      <c r="J497"/>
    </row>
    <row r="498" spans="2:10">
      <c r="G498" s="34"/>
      <c r="H498" s="35"/>
      <c r="J498"/>
    </row>
    <row r="499" spans="2:10">
      <c r="G499" s="34"/>
      <c r="H499" s="35"/>
      <c r="J499"/>
    </row>
    <row r="500" spans="2:10">
      <c r="G500" s="34"/>
      <c r="H500" s="35"/>
      <c r="J500"/>
    </row>
    <row r="501" spans="2:10">
      <c r="G501" s="34"/>
      <c r="H501" s="35"/>
      <c r="J501"/>
    </row>
    <row r="502" spans="2:10">
      <c r="G502" s="34"/>
      <c r="H502" s="35"/>
      <c r="J502"/>
    </row>
    <row r="503" spans="2:10">
      <c r="G503" s="34"/>
      <c r="H503" s="35"/>
      <c r="J503"/>
    </row>
    <row r="504" spans="2:10">
      <c r="G504" s="34"/>
      <c r="H504" s="35"/>
      <c r="J504"/>
    </row>
    <row r="505" spans="2:10">
      <c r="H505" s="35"/>
      <c r="J505"/>
    </row>
    <row r="506" spans="2:10">
      <c r="H506" s="35"/>
      <c r="J506"/>
    </row>
    <row r="507" spans="2:10">
      <c r="J507"/>
    </row>
    <row r="508" spans="2:10">
      <c r="J508"/>
    </row>
    <row r="509" spans="2:10">
      <c r="J509"/>
    </row>
    <row r="510" spans="2:10">
      <c r="J510"/>
    </row>
    <row r="511" spans="2:10">
      <c r="B511" s="39"/>
      <c r="C511" s="39"/>
      <c r="D511" s="39"/>
      <c r="F511" s="39"/>
      <c r="G511"/>
      <c r="J511"/>
    </row>
    <row r="512" spans="2:10">
      <c r="J512"/>
    </row>
    <row r="513" spans="1:7" customFormat="1">
      <c r="A513" s="39"/>
      <c r="B513" s="24"/>
      <c r="C513" s="24"/>
      <c r="D513" s="24"/>
      <c r="E513" s="24"/>
      <c r="F513" s="25"/>
      <c r="G513"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BOQ</vt:lpstr>
      <vt:lpstr>Substructure RC bars</vt:lpstr>
      <vt:lpstr>Ramp concrete</vt:lpstr>
      <vt:lpstr>Ramp RC Bars </vt:lpstr>
      <vt:lpstr>1st flr RC</vt:lpstr>
      <vt:lpstr>Substructure Concrete</vt:lpstr>
      <vt:lpstr>Roof</vt:lpstr>
      <vt:lpstr>BOQ!Print_Area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Sammy</cp:lastModifiedBy>
  <cp:lastPrinted>2019-02-28T12:44:21Z</cp:lastPrinted>
  <dcterms:created xsi:type="dcterms:W3CDTF">2017-01-09T10:16:28Z</dcterms:created>
  <dcterms:modified xsi:type="dcterms:W3CDTF">2019-07-18T11:33:43Z</dcterms:modified>
</cp:coreProperties>
</file>