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updateLinks="never"/>
  <bookViews>
    <workbookView xWindow="0" yWindow="0" windowWidth="19200" windowHeight="7050"/>
  </bookViews>
  <sheets>
    <sheet name="GFS" sheetId="2" r:id="rId1"/>
  </sheets>
  <externalReferences>
    <externalReference r:id="rId2"/>
  </externalReference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2"/>
  <c r="E61" l="1"/>
  <c r="A8"/>
  <c r="A9" s="1"/>
  <c r="A10" s="1"/>
  <c r="A13" s="1"/>
  <c r="A14" s="1"/>
  <c r="A17" s="1"/>
  <c r="A24" s="1"/>
  <c r="A25" s="1"/>
  <c r="A26" s="1"/>
  <c r="A29" s="1"/>
  <c r="A32" s="1"/>
  <c r="A33" s="1"/>
  <c r="A34" s="1"/>
  <c r="A35" s="1"/>
  <c r="A36" s="1"/>
  <c r="A37" s="1"/>
  <c r="A38" s="1"/>
  <c r="A39" s="1"/>
  <c r="A40" s="1"/>
  <c r="A41" s="1"/>
  <c r="A42" s="1"/>
  <c r="A43" s="1"/>
  <c r="A44" s="1"/>
  <c r="A45" s="1"/>
  <c r="A46" s="1"/>
  <c r="A47" s="1"/>
  <c r="A48" s="1"/>
  <c r="A51" s="1"/>
  <c r="A52" s="1"/>
  <c r="A53" s="1"/>
  <c r="A56" s="1"/>
  <c r="A57" s="1"/>
  <c r="A58" s="1"/>
  <c r="A59" s="1"/>
  <c r="A60" s="1"/>
  <c r="A7"/>
  <c r="D61" l="1"/>
  <c r="G19" l="1"/>
  <c r="G61" s="1"/>
</calcChain>
</file>

<file path=xl/sharedStrings.xml><?xml version="1.0" encoding="utf-8"?>
<sst xmlns="http://schemas.openxmlformats.org/spreadsheetml/2006/main" count="254" uniqueCount="153">
  <si>
    <t>NATIONAL GOVERNMENT CONSTITUENCIES DEVELOPMENT FUND BOARD</t>
  </si>
  <si>
    <t>PROJECT PROPOSALS FOR LAISAMIS NATIONAL GOVERNMENT CONSTITUENCY DEVELOPMENT FUND</t>
  </si>
  <si>
    <t>FINANCIAL YEAR 2019/2020</t>
  </si>
  <si>
    <t>S/No</t>
  </si>
  <si>
    <t xml:space="preserve">Project Name </t>
  </si>
  <si>
    <t>Project Number</t>
  </si>
  <si>
    <t xml:space="preserve"> Original Cost  </t>
  </si>
  <si>
    <t xml:space="preserve">Project Activity </t>
  </si>
  <si>
    <t>Amount Allocated</t>
  </si>
  <si>
    <t xml:space="preserve">Current Status </t>
  </si>
  <si>
    <t>Employees Salaries</t>
  </si>
  <si>
    <t>On-going</t>
  </si>
  <si>
    <t>Goods and Services</t>
  </si>
  <si>
    <t>NSSF</t>
  </si>
  <si>
    <t>Payment of NSSF Deductions</t>
  </si>
  <si>
    <t>NHIF</t>
  </si>
  <si>
    <t>Payment of NHIF Deductions</t>
  </si>
  <si>
    <t>Committee Expenses</t>
  </si>
  <si>
    <t>Payment of Committee sitting allowances, transport,airtime conferences</t>
  </si>
  <si>
    <t>Monitoring and Evaluation  AP2</t>
  </si>
  <si>
    <t>Payment of NGCDFCs M&amp;E allowances, transport allowance, conferences</t>
  </si>
  <si>
    <t>NG-CDFC/PMC Capacity Building</t>
  </si>
  <si>
    <t>Bursary Secondary Schools</t>
  </si>
  <si>
    <t>Payment of bursary to needy students in secondary schools</t>
  </si>
  <si>
    <t>Bursary Tertiary Schools</t>
  </si>
  <si>
    <t>Payment of bursary to needy students in tertiary schools</t>
  </si>
  <si>
    <t xml:space="preserve"> Emergency Reserve </t>
  </si>
  <si>
    <t xml:space="preserve">To cater for any unforeseen occurrences in the constituency during the financial year </t>
  </si>
  <si>
    <t>New</t>
  </si>
  <si>
    <t>Laisamis Sports activities</t>
  </si>
  <si>
    <t>Environment Activities</t>
  </si>
  <si>
    <t>NG-CDFC office</t>
  </si>
  <si>
    <t>Lbaarok Primary School</t>
  </si>
  <si>
    <t xml:space="preserve">New </t>
  </si>
  <si>
    <t>Logologo Muslim Primary School</t>
  </si>
  <si>
    <t>construction of one classroom to completion @1.4m and supply of 20 Metal Frame Desk @160,000</t>
  </si>
  <si>
    <t>Amalio Primary school</t>
  </si>
  <si>
    <t>Ngurunit Primary school</t>
  </si>
  <si>
    <t>Lekuchula Primary school</t>
  </si>
  <si>
    <t>supply of 20 Metal Frame Desk @160,000</t>
  </si>
  <si>
    <t>Titus Ngoyoni Primary school</t>
  </si>
  <si>
    <t>Arapal Primary School</t>
  </si>
  <si>
    <t>Gatab Primary School</t>
  </si>
  <si>
    <t>Dakhane Primary school</t>
  </si>
  <si>
    <t>Dadab Timalab Primary school</t>
  </si>
  <si>
    <t>Kulal Girls Secondary School</t>
  </si>
  <si>
    <t>Korolle Boys Secondary School</t>
  </si>
  <si>
    <t>Merile Day Mixed Secondary School</t>
  </si>
  <si>
    <t>Korr Day Mixed Secondary School</t>
  </si>
  <si>
    <t>Total Allocation</t>
  </si>
  <si>
    <t xml:space="preserve">                                                                                                                                                                                                                                                                                                                                                                                                                                                                                                                                                                                                                                                                                                     …………………………………….                                                                                                                                                                                           Approved By: Yusuf Mbuno.                                                                                                                                                                                                                          Ag. Chief Executive Officer                                                                                                                                                             Date………………………………..</t>
  </si>
  <si>
    <t>4-010-048-2110000-100-2019/2020-001</t>
  </si>
  <si>
    <t>4-010-048-2110000-100-2019/2020-002</t>
  </si>
  <si>
    <t>4-010-048-2120101-100-2019/2020-003</t>
  </si>
  <si>
    <t>4-010-048-2120201-100-2019/2020-004</t>
  </si>
  <si>
    <t>4-010-048-2210802-100-2019/2020-005</t>
  </si>
  <si>
    <t>4-010-048-2210000-111-2019/2020-001</t>
  </si>
  <si>
    <t>4-010-048-2210802-111-2019/2020-002</t>
  </si>
  <si>
    <t>4-010-048-2640101-2019/2020-103-001</t>
  </si>
  <si>
    <t>4-010-048-2640102-2019/2020-103-002</t>
  </si>
  <si>
    <t>4-010-048-2640200-2019/2020-101-001</t>
  </si>
  <si>
    <t>4-010-048-2640509-2019/2020-112-001</t>
  </si>
  <si>
    <t>4-010-048-3110202-2019/2020-108-001</t>
  </si>
  <si>
    <t>4-010-048-2630204-104-2019/2020-003</t>
  </si>
  <si>
    <t>4-010-048-2630204-104-2019/2020-008</t>
  </si>
  <si>
    <t>4-010-048-2630204-104-2019/2020-009</t>
  </si>
  <si>
    <t>4-010-048-2630204-104-2019/2020-014</t>
  </si>
  <si>
    <t>4-010-048-2630204-104-2019/2020-016</t>
  </si>
  <si>
    <t>4-010-048-2630204-104-2019/2020-017</t>
  </si>
  <si>
    <t>4-010-048-2630205-104-2019/2020-002</t>
  </si>
  <si>
    <t>4-010-048-2630205-104-2019/2020-004</t>
  </si>
  <si>
    <t>4-010-048-2640507-113-2019/2020-004</t>
  </si>
  <si>
    <t>4-010-048-2640510-110-2019/2020-001</t>
  </si>
  <si>
    <t>4-010-048-2640510-110-2019/2020-002</t>
  </si>
  <si>
    <t>4-010-048-2640510-110-2019/2020-003</t>
  </si>
  <si>
    <t>4-010-048-2640510-110-2019/2020-004</t>
  </si>
  <si>
    <t>Primary School Project</t>
  </si>
  <si>
    <t>4-010-048-2630204-104-2019/2020-001</t>
  </si>
  <si>
    <t>4-010-048-2630204-104-2019/2020-002</t>
  </si>
  <si>
    <t>4-010-048-2630204-104-2019/2020-004</t>
  </si>
  <si>
    <t>4-010-048-2630204-104-2019/2020-005</t>
  </si>
  <si>
    <t>4-010-048-2630204-104-2019/2020-006</t>
  </si>
  <si>
    <t>4-010-048-2630204-104-2019/2020-007</t>
  </si>
  <si>
    <t>4-010-048-2630204-104-2019/2020-010</t>
  </si>
  <si>
    <t>4-010-048-2630204-104-2019/2020-011</t>
  </si>
  <si>
    <t>4-010-048-2630204-104-2019/2020-012</t>
  </si>
  <si>
    <t>4-010-048-2630204-104-2019/2020-013</t>
  </si>
  <si>
    <t>4-010-048-2630204-104-2019/2020-015</t>
  </si>
  <si>
    <t>4-010-048-2630204-104-2019/2020-018</t>
  </si>
  <si>
    <t>Secondary School Project</t>
  </si>
  <si>
    <t>4-010-048-2630205-104-2019/2020-001</t>
  </si>
  <si>
    <t>4-010-048-2630205-104-2019/2020-003</t>
  </si>
  <si>
    <t>Security Project</t>
  </si>
  <si>
    <t>4-010-048-2640507-113-2019/2020-001</t>
  </si>
  <si>
    <t>4-010-048-2640507-113-2019/2020-002</t>
  </si>
  <si>
    <t>4-010-048-2640507-113-2019/2020-003</t>
  </si>
  <si>
    <t>4-010-048-2640507-113-2019/2020-005</t>
  </si>
  <si>
    <t>4-010-048-2640507-113-2019/2020-006</t>
  </si>
  <si>
    <t>4-010-048-311100-108-2019/2020-001</t>
  </si>
  <si>
    <t>Education Bursary and Social security programs</t>
  </si>
  <si>
    <t>Sport Activities</t>
  </si>
  <si>
    <t>Other Project</t>
  </si>
  <si>
    <t xml:space="preserve">Cumulative Allocation  </t>
  </si>
  <si>
    <t>4-010-048-2210802-111-2019/2020-003</t>
  </si>
  <si>
    <t>Undertake Training of the PMCs/NG-CDFCs on NG-CDF Related issues</t>
  </si>
  <si>
    <t>Jiija primary school</t>
  </si>
  <si>
    <t>Amalio primary school</t>
  </si>
  <si>
    <t>Kargi primary school</t>
  </si>
  <si>
    <t>supply of 40 Metal Frame Desk @320,000 and 10 dining hall table</t>
  </si>
  <si>
    <t>Ndikir Primary School</t>
  </si>
  <si>
    <t>Burri Aramia Primary School</t>
  </si>
  <si>
    <t>Guuram Primary School</t>
  </si>
  <si>
    <t>Farakoren Primary School</t>
  </si>
  <si>
    <t>Lmoti Primary School</t>
  </si>
  <si>
    <t>Ngororoi Primary School</t>
  </si>
  <si>
    <t>Urweino Primary School</t>
  </si>
  <si>
    <t xml:space="preserve">Jiija Primary school </t>
  </si>
  <si>
    <t>Kargi AP Line</t>
  </si>
  <si>
    <t>Korr AP Line</t>
  </si>
  <si>
    <t>Oltorot AP Line</t>
  </si>
  <si>
    <t>Loglogo Assistant County Commissioner (ACC) Resident</t>
  </si>
  <si>
    <t>Loiyangalani Deputy County Commissioner (DCC) Office</t>
  </si>
  <si>
    <t>Supply and installation of Solar batteries 12V200AH/10HR,Solar panel 200watts poly crystalline all weather and lighting system</t>
  </si>
  <si>
    <t>supply of 20  metal frame desks@160,000</t>
  </si>
  <si>
    <t>Construction of one double door  pit latrines to completion</t>
  </si>
  <si>
    <t>Supply of 3 solar batteries 12V200AH/10HR, 3 solar panel 200Watt,solar charger, 20 bulb, installation system, wiring and inverters@400,000ksh</t>
  </si>
  <si>
    <t>Construction of one unit with 3-rooms staff house at Oltorot to completion</t>
  </si>
  <si>
    <t>Fencing of 900 metres length with metallic poles and barbed wires, wide steel gate on a concrete post to completion</t>
  </si>
  <si>
    <t>Laisamis NG-CDFC -Marsabit Satellite office</t>
  </si>
  <si>
    <t>-</t>
  </si>
  <si>
    <t>…………………………………….                                                                                                                                                                                                     Verified By: Elizabeth Kitundu                                                                                                                                                                                                                                                                                                                                                                                                                                                                                                                                                                                                                                                                                                                                        Ag. Chief Manager Programme and Field Service Co-ordination                                                                 Date………………………………..</t>
  </si>
  <si>
    <t>Administration and Recurrent Expenditure AP1</t>
  </si>
  <si>
    <t>Construction of one classroom to completion@1.4m and fencing of 1,200 metres length with metallic poles,barbed wires and gate @2.0m and supply of 20 metallic frame desk 160k</t>
  </si>
  <si>
    <t>construction of one administration block to completion</t>
  </si>
  <si>
    <t xml:space="preserve">supply of 40 Metal Frame Desk </t>
  </si>
  <si>
    <t xml:space="preserve">construction of  two classroom to completion  </t>
  </si>
  <si>
    <t>Construction of generator house@0.8m ,water storage tank 10,000L and water pipping system to school@2.2m</t>
  </si>
  <si>
    <t>Supply of 4 table with drawers@200,000 and 10 chairs @100</t>
  </si>
  <si>
    <t>Construction of one dining hall (20m x 8m),kitchen and store @Ksh.5,628,386.21 and equipping with 15 tables and 50 chairs @900,0000</t>
  </si>
  <si>
    <t>Payment of staff salaries@2.4M and gratuity @0.5m</t>
  </si>
  <si>
    <t>Three unit staff quarters to completion- each unit with sitting room, one bedroom, kitchen,bathroom and Veranda @7,880,000 and supply of 90 lockers/chairs@730,000 for two classrooms</t>
  </si>
  <si>
    <t>Purchase of sports kits i.e. balls, uniforms, shoes for the following schools-inter class competition: 1)Laisamis primary School, 2)Laisamis secondary School, 3)Merile primary school,4)Loglogo primary School, 5)Loglogo muslim Primary School, 6)Loglogo girls Secondary School, 7)Kamboye primary school, 8)Ilbarok primary school,9)Korr primary school, 10)Ngurunit primary School,11)Ballah primary school,12)Kargi primary school,13)Gangeisa primary school,14)Korolle boys secondary school,15)Loiyangalani primary school,16)Titus Ngoyoni Primary School,17)Kulal Girls Secondary School @129,411.77 for each school</t>
  </si>
  <si>
    <t>Supply and delivery of two water tank 10,000 Litre @Ksh.240,000 with concrete base @Ksh.60,000</t>
  </si>
  <si>
    <t>Kargi Assistant County Commissioner (ACC) office</t>
  </si>
  <si>
    <t>Hydrogeological Survey @Ksh.500,000 Bore hole Drilling and equipping with solar water pump system@5m</t>
  </si>
  <si>
    <t>Renovation of DCC office. New Ceiling board,roofing repair and painting to completion</t>
  </si>
  <si>
    <r>
      <t>Purchase of fuel, repairs and maintenance, printing, stationery, office rent, telephone, travel and subsistence, office tea,ICT accessories</t>
    </r>
    <r>
      <rPr>
        <sz val="12"/>
        <color rgb="FFFF0000"/>
        <rFont val="Footlight MT Light"/>
        <family val="1"/>
      </rPr>
      <t xml:space="preserve"> etc.  </t>
    </r>
  </si>
  <si>
    <r>
      <t xml:space="preserve">Purchase of fuel, repairs and maintenance, printing, stationery, Airtime, travel and subsistence, </t>
    </r>
    <r>
      <rPr>
        <sz val="12"/>
        <color rgb="FFFF0000"/>
        <rFont val="Footlight MT Light"/>
        <family val="1"/>
      </rPr>
      <t>etc</t>
    </r>
  </si>
  <si>
    <r>
      <t xml:space="preserve">Completion of administration block : internal and external finishes,sub-division: Principal office, Deputy Principal office, Secretary/Accounts office and staff room @2.0 and supply of 40 lockers/chairs @320,000 and school fence of 1500 metres length with metallic poles and barbed wires, wide steel gate on a concrete posts to completion @2.5m </t>
    </r>
    <r>
      <rPr>
        <sz val="12"/>
        <color rgb="FFFF0000"/>
        <rFont val="Footlight MT Light"/>
        <family val="1"/>
      </rPr>
      <t>capacity</t>
    </r>
  </si>
  <si>
    <r>
      <t xml:space="preserve">Construction of modern Administration block @4.5m to completion,supply of 40 lockers/chairs @320,000 </t>
    </r>
    <r>
      <rPr>
        <sz val="12"/>
        <color rgb="FFFF0000"/>
        <rFont val="Footlight MT Light"/>
        <family val="1"/>
      </rPr>
      <t>capacity</t>
    </r>
  </si>
  <si>
    <t>Phase II: Construction of two storey Laisamis NG-CDFC/Constituency office block to completion (actual activities)</t>
  </si>
  <si>
    <r>
      <t>Purchase of office furniture and general Equipments: 10 Boardroom chairs, one Boardroom Table, one Executive table, one Executive chair, Two guest mini executive chair, 3 reception office chair and wooden cabinet @327,000. Material for office partition (MDF, Timber, Flash door, Door frame, Door lock...) @232,385/= u</t>
    </r>
    <r>
      <rPr>
        <sz val="12"/>
        <color rgb="FFFF0000"/>
        <rFont val="Footlight MT Light"/>
        <family val="1"/>
      </rPr>
      <t>se admin</t>
    </r>
  </si>
  <si>
    <t>revise cost for desks and classrooms</t>
  </si>
</sst>
</file>

<file path=xl/styles.xml><?xml version="1.0" encoding="utf-8"?>
<styleSheet xmlns="http://schemas.openxmlformats.org/spreadsheetml/2006/main">
  <numFmts count="2">
    <numFmt numFmtId="43" formatCode="_(* #,##0.00_);_(* \(#,##0.00\);_(* &quot;-&quot;??_);_(@_)"/>
    <numFmt numFmtId="164" formatCode="_(* #,##0_);_(* \(#,##0\);_(* &quot;-&quot;??_);_(@_)"/>
  </numFmts>
  <fonts count="10">
    <font>
      <sz val="11"/>
      <color theme="1"/>
      <name val="Calibri"/>
      <family val="2"/>
      <scheme val="minor"/>
    </font>
    <font>
      <sz val="11"/>
      <color theme="1"/>
      <name val="Calibri"/>
      <family val="2"/>
      <scheme val="minor"/>
    </font>
    <font>
      <sz val="12"/>
      <name val="Footlight MT Light"/>
      <family val="1"/>
    </font>
    <font>
      <b/>
      <sz val="12"/>
      <name val="Footlight MT Light"/>
      <family val="1"/>
    </font>
    <font>
      <sz val="12"/>
      <color rgb="FF000000"/>
      <name val="Footlight MT Light"/>
      <family val="1"/>
    </font>
    <font>
      <sz val="12"/>
      <color theme="1"/>
      <name val="Footlight MT Light"/>
      <family val="1"/>
    </font>
    <font>
      <b/>
      <sz val="12"/>
      <color indexed="8"/>
      <name val="Footlight MT Light"/>
      <family val="1"/>
    </font>
    <font>
      <b/>
      <sz val="12"/>
      <color theme="1"/>
      <name val="Footlight MT Light"/>
      <family val="1"/>
    </font>
    <font>
      <sz val="11"/>
      <color rgb="FF000000"/>
      <name val="Footlight MT Light"/>
      <family val="1"/>
    </font>
    <font>
      <sz val="12"/>
      <color rgb="FFFF0000"/>
      <name val="Footlight MT Light"/>
      <family val="1"/>
    </font>
  </fonts>
  <fills count="4">
    <fill>
      <patternFill patternType="none"/>
    </fill>
    <fill>
      <patternFill patternType="gray125"/>
    </fill>
    <fill>
      <patternFill patternType="solid">
        <fgColor theme="2"/>
        <bgColor indexed="64"/>
      </patternFill>
    </fill>
    <fill>
      <patternFill patternType="solid">
        <fgColor rgb="FFFF0000"/>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50">
    <xf numFmtId="0" fontId="0" fillId="0" borderId="0" xfId="0"/>
    <xf numFmtId="0" fontId="2" fillId="0" borderId="0" xfId="0" applyFont="1"/>
    <xf numFmtId="43" fontId="2" fillId="0" borderId="0" xfId="1" applyFont="1"/>
    <xf numFmtId="0" fontId="3" fillId="0" borderId="0" xfId="0" applyFont="1"/>
    <xf numFmtId="43" fontId="2" fillId="0" borderId="0" xfId="1" applyFont="1" applyAlignment="1">
      <alignment horizontal="right" vertical="top" wrapText="1"/>
    </xf>
    <xf numFmtId="0" fontId="2" fillId="0" borderId="0" xfId="0" applyFont="1" applyAlignment="1">
      <alignment vertical="top" wrapText="1"/>
    </xf>
    <xf numFmtId="0" fontId="2" fillId="0" borderId="0" xfId="0" applyFont="1" applyAlignment="1">
      <alignment horizontal="center" vertical="top"/>
    </xf>
    <xf numFmtId="43" fontId="2" fillId="0" borderId="0" xfId="1" applyFont="1" applyAlignment="1">
      <alignment horizontal="center" vertical="top"/>
    </xf>
    <xf numFmtId="164" fontId="2" fillId="0" borderId="0" xfId="1" applyNumberFormat="1" applyFont="1" applyAlignment="1">
      <alignment vertical="top"/>
    </xf>
    <xf numFmtId="0" fontId="2" fillId="0" borderId="1" xfId="0" applyFont="1" applyBorder="1" applyAlignment="1">
      <alignment vertical="top"/>
    </xf>
    <xf numFmtId="0" fontId="3" fillId="0" borderId="1" xfId="0" applyFont="1" applyBorder="1" applyAlignment="1">
      <alignment horizontal="center" vertical="top"/>
    </xf>
    <xf numFmtId="0" fontId="3" fillId="0" borderId="1" xfId="0" applyFont="1" applyBorder="1" applyAlignment="1">
      <alignment horizontal="center" vertical="top" wrapText="1"/>
    </xf>
    <xf numFmtId="43" fontId="3" fillId="0" borderId="1" xfId="1" applyFont="1" applyBorder="1" applyAlignment="1">
      <alignment horizontal="center" vertical="top" wrapText="1"/>
    </xf>
    <xf numFmtId="0" fontId="2" fillId="0" borderId="1" xfId="0" applyFont="1" applyBorder="1"/>
    <xf numFmtId="0" fontId="2" fillId="0" borderId="1" xfId="0" applyFont="1" applyBorder="1" applyAlignment="1">
      <alignment vertical="top" wrapText="1"/>
    </xf>
    <xf numFmtId="43" fontId="2" fillId="0" borderId="1" xfId="0" applyNumberFormat="1" applyFont="1" applyBorder="1" applyAlignment="1">
      <alignment horizontal="right" vertical="top" wrapText="1"/>
    </xf>
    <xf numFmtId="43" fontId="2" fillId="0" borderId="1" xfId="1" applyFont="1" applyBorder="1" applyAlignment="1">
      <alignment horizontal="center" vertical="top" wrapText="1"/>
    </xf>
    <xf numFmtId="43" fontId="2" fillId="0" borderId="1" xfId="1" applyFont="1" applyBorder="1" applyAlignment="1">
      <alignment horizontal="right" vertical="top" wrapText="1"/>
    </xf>
    <xf numFmtId="4" fontId="2" fillId="0" borderId="1" xfId="0" applyNumberFormat="1" applyFont="1" applyBorder="1" applyAlignment="1">
      <alignment horizontal="right" vertical="top" wrapText="1"/>
    </xf>
    <xf numFmtId="0" fontId="4" fillId="0" borderId="1" xfId="0" applyFont="1" applyBorder="1" applyAlignment="1">
      <alignment vertical="top" wrapText="1"/>
    </xf>
    <xf numFmtId="0" fontId="2" fillId="0" borderId="1" xfId="0" applyFont="1" applyBorder="1" applyAlignment="1">
      <alignment horizontal="left" vertical="top" wrapText="1"/>
    </xf>
    <xf numFmtId="4" fontId="2" fillId="0" borderId="1" xfId="1" applyNumberFormat="1" applyFont="1" applyBorder="1" applyAlignment="1">
      <alignment vertical="top"/>
    </xf>
    <xf numFmtId="0" fontId="5" fillId="0" borderId="1" xfId="0" applyFont="1" applyBorder="1" applyAlignment="1">
      <alignment vertical="top" wrapText="1"/>
    </xf>
    <xf numFmtId="0" fontId="2" fillId="0" borderId="1" xfId="0" applyFont="1" applyFill="1" applyBorder="1" applyAlignment="1">
      <alignment vertical="top" wrapText="1"/>
    </xf>
    <xf numFmtId="4" fontId="2" fillId="0" borderId="1" xfId="1" applyNumberFormat="1" applyFont="1" applyBorder="1" applyAlignment="1">
      <alignment horizontal="right" vertical="top"/>
    </xf>
    <xf numFmtId="4" fontId="2" fillId="0" borderId="1" xfId="1" applyNumberFormat="1" applyFont="1" applyBorder="1" applyAlignment="1">
      <alignment horizontal="right" vertical="top" wrapText="1"/>
    </xf>
    <xf numFmtId="43" fontId="2" fillId="0" borderId="1" xfId="1" applyFont="1" applyFill="1" applyBorder="1" applyAlignment="1">
      <alignment horizontal="right" vertical="top" wrapText="1"/>
    </xf>
    <xf numFmtId="14" fontId="5" fillId="0" borderId="1" xfId="0" applyNumberFormat="1" applyFont="1" applyFill="1" applyBorder="1" applyAlignment="1">
      <alignment vertical="top" wrapText="1"/>
    </xf>
    <xf numFmtId="4" fontId="2" fillId="0" borderId="1" xfId="1" applyNumberFormat="1" applyFont="1" applyFill="1" applyBorder="1" applyAlignment="1">
      <alignment horizontal="right" vertical="top" wrapText="1"/>
    </xf>
    <xf numFmtId="0" fontId="2" fillId="0" borderId="1" xfId="0" applyFont="1" applyFill="1" applyBorder="1" applyAlignment="1">
      <alignment horizontal="left" vertical="top" wrapText="1"/>
    </xf>
    <xf numFmtId="0" fontId="8" fillId="0" borderId="1" xfId="0" applyFont="1" applyFill="1" applyBorder="1" applyAlignment="1">
      <alignment vertical="top" wrapText="1"/>
    </xf>
    <xf numFmtId="43" fontId="2" fillId="0" borderId="1" xfId="1" applyFont="1" applyBorder="1" applyAlignment="1">
      <alignment horizontal="right" vertical="top"/>
    </xf>
    <xf numFmtId="0" fontId="2" fillId="2" borderId="1" xfId="0" applyFont="1" applyFill="1" applyBorder="1" applyAlignment="1">
      <alignment vertical="top"/>
    </xf>
    <xf numFmtId="0" fontId="3" fillId="2" borderId="1" xfId="0" applyFont="1" applyFill="1" applyBorder="1" applyAlignment="1">
      <alignment vertical="top" wrapText="1"/>
    </xf>
    <xf numFmtId="4" fontId="3" fillId="2" borderId="1" xfId="0" applyNumberFormat="1" applyFont="1" applyFill="1" applyBorder="1" applyAlignment="1">
      <alignment vertical="top" wrapText="1"/>
    </xf>
    <xf numFmtId="43" fontId="3" fillId="2" borderId="1" xfId="1" applyFont="1" applyFill="1" applyBorder="1" applyAlignment="1">
      <alignment horizontal="center" vertical="top" wrapText="1"/>
    </xf>
    <xf numFmtId="43" fontId="3" fillId="2" borderId="1" xfId="1" applyFont="1" applyFill="1" applyBorder="1" applyAlignment="1">
      <alignment horizontal="right" vertical="top" wrapText="1"/>
    </xf>
    <xf numFmtId="3" fontId="3" fillId="2" borderId="1" xfId="0" applyNumberFormat="1" applyFont="1" applyFill="1" applyBorder="1" applyAlignment="1">
      <alignment vertical="top"/>
    </xf>
    <xf numFmtId="43" fontId="3" fillId="0" borderId="0" xfId="0" applyNumberFormat="1" applyFont="1"/>
    <xf numFmtId="0" fontId="4" fillId="0" borderId="0" xfId="0" applyFont="1" applyAlignment="1">
      <alignment wrapText="1"/>
    </xf>
    <xf numFmtId="0" fontId="9" fillId="0" borderId="1" xfId="0" applyFont="1" applyBorder="1" applyAlignment="1">
      <alignment vertical="top" wrapText="1"/>
    </xf>
    <xf numFmtId="0" fontId="9" fillId="0" borderId="1" xfId="0" applyFont="1" applyBorder="1" applyAlignment="1">
      <alignment horizontal="left" vertical="top" wrapText="1"/>
    </xf>
    <xf numFmtId="14" fontId="9" fillId="0" borderId="1" xfId="0" applyNumberFormat="1" applyFont="1" applyFill="1" applyBorder="1" applyAlignment="1">
      <alignment vertical="top" wrapText="1"/>
    </xf>
    <xf numFmtId="43" fontId="2" fillId="3" borderId="0" xfId="1" applyFont="1" applyFill="1"/>
    <xf numFmtId="0" fontId="7"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6" fillId="0" borderId="1" xfId="0" applyFont="1" applyFill="1" applyBorder="1" applyAlignment="1">
      <alignment horizontal="left"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dkasaid/Desktop/ALL/PROJECT%20PROPOSAL%202019-20/PROJECT%202019-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ECTOR"/>
      <sheetName val="Statutory Ceiling"/>
      <sheetName val="3RD SHEDULE"/>
      <sheetName val="Sheet1"/>
    </sheetNames>
    <sheetDataSet>
      <sheetData sheetId="0"/>
      <sheetData sheetId="1">
        <row r="16">
          <cell r="D16">
            <v>7198241.3799999999</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7"/>
  <sheetViews>
    <sheetView tabSelected="1" topLeftCell="A61" zoomScale="80" zoomScaleNormal="80" workbookViewId="0">
      <selection activeCell="F67" sqref="F67"/>
    </sheetView>
  </sheetViews>
  <sheetFormatPr defaultColWidth="9.140625" defaultRowHeight="15.75"/>
  <cols>
    <col min="1" max="1" width="6.7109375" style="1" bestFit="1" customWidth="1"/>
    <col min="2" max="2" width="29" style="5" bestFit="1" customWidth="1"/>
    <col min="3" max="3" width="23.7109375" style="1" bestFit="1" customWidth="1"/>
    <col min="4" max="4" width="19.42578125" style="8" bestFit="1" customWidth="1"/>
    <col min="5" max="5" width="19.42578125" style="7" bestFit="1" customWidth="1"/>
    <col min="6" max="6" width="40.85546875" style="2" bestFit="1" customWidth="1"/>
    <col min="7" max="7" width="20.85546875" style="4" bestFit="1" customWidth="1"/>
    <col min="8" max="8" width="17.140625" style="1" bestFit="1" customWidth="1"/>
    <col min="9" max="9" width="9.140625" style="1"/>
    <col min="10" max="10" width="19.5703125" style="1" bestFit="1" customWidth="1"/>
    <col min="11" max="16384" width="9.140625" style="1"/>
  </cols>
  <sheetData>
    <row r="1" spans="1:8" ht="16.5" thickBot="1">
      <c r="A1" s="9"/>
      <c r="B1" s="48" t="s">
        <v>0</v>
      </c>
      <c r="C1" s="48"/>
      <c r="D1" s="48"/>
      <c r="E1" s="48"/>
      <c r="F1" s="48"/>
      <c r="G1" s="48"/>
      <c r="H1" s="48"/>
    </row>
    <row r="2" spans="1:8" ht="16.5" thickBot="1">
      <c r="A2" s="9"/>
      <c r="B2" s="48" t="s">
        <v>1</v>
      </c>
      <c r="C2" s="48"/>
      <c r="D2" s="48"/>
      <c r="E2" s="48"/>
      <c r="F2" s="48"/>
      <c r="G2" s="48"/>
      <c r="H2" s="48"/>
    </row>
    <row r="3" spans="1:8" ht="16.5" thickBot="1">
      <c r="A3" s="9"/>
      <c r="B3" s="49" t="s">
        <v>2</v>
      </c>
      <c r="C3" s="49"/>
      <c r="D3" s="49"/>
      <c r="E3" s="49"/>
      <c r="F3" s="49"/>
      <c r="G3" s="49"/>
      <c r="H3" s="49"/>
    </row>
    <row r="4" spans="1:8" s="6" customFormat="1" ht="32.25" thickBot="1">
      <c r="A4" s="10" t="s">
        <v>3</v>
      </c>
      <c r="B4" s="11" t="s">
        <v>4</v>
      </c>
      <c r="C4" s="11" t="s">
        <v>5</v>
      </c>
      <c r="D4" s="11" t="s">
        <v>6</v>
      </c>
      <c r="E4" s="12" t="s">
        <v>102</v>
      </c>
      <c r="F4" s="11" t="s">
        <v>7</v>
      </c>
      <c r="G4" s="12" t="s">
        <v>8</v>
      </c>
      <c r="H4" s="11" t="s">
        <v>9</v>
      </c>
    </row>
    <row r="5" spans="1:8" ht="16.5" thickBot="1">
      <c r="A5" s="13"/>
      <c r="B5" s="47" t="s">
        <v>131</v>
      </c>
      <c r="C5" s="47"/>
      <c r="D5" s="47"/>
      <c r="E5" s="47"/>
      <c r="F5" s="47"/>
      <c r="G5" s="47"/>
      <c r="H5" s="47"/>
    </row>
    <row r="6" spans="1:8" ht="32.25" thickBot="1">
      <c r="A6" s="9">
        <v>1</v>
      </c>
      <c r="B6" s="14" t="s">
        <v>10</v>
      </c>
      <c r="C6" s="14" t="s">
        <v>51</v>
      </c>
      <c r="D6" s="15">
        <v>2900000</v>
      </c>
      <c r="E6" s="16" t="s">
        <v>129</v>
      </c>
      <c r="F6" s="14" t="s">
        <v>139</v>
      </c>
      <c r="G6" s="17">
        <v>2900000</v>
      </c>
      <c r="H6" s="14" t="s">
        <v>11</v>
      </c>
    </row>
    <row r="7" spans="1:8" ht="63.75" thickBot="1">
      <c r="A7" s="9">
        <f>A6+1</f>
        <v>2</v>
      </c>
      <c r="B7" s="14" t="s">
        <v>12</v>
      </c>
      <c r="C7" s="14" t="s">
        <v>52</v>
      </c>
      <c r="D7" s="15">
        <v>2402063.4484000001</v>
      </c>
      <c r="E7" s="16" t="s">
        <v>129</v>
      </c>
      <c r="F7" s="14" t="s">
        <v>146</v>
      </c>
      <c r="G7" s="17">
        <v>2402063.4484000001</v>
      </c>
      <c r="H7" s="14" t="s">
        <v>11</v>
      </c>
    </row>
    <row r="8" spans="1:8" ht="32.25" thickBot="1">
      <c r="A8" s="9">
        <f t="shared" ref="A8:A60" si="0">A7+1</f>
        <v>3</v>
      </c>
      <c r="B8" s="14" t="s">
        <v>13</v>
      </c>
      <c r="C8" s="14" t="s">
        <v>53</v>
      </c>
      <c r="D8" s="15">
        <v>90000</v>
      </c>
      <c r="E8" s="16" t="s">
        <v>129</v>
      </c>
      <c r="F8" s="14" t="s">
        <v>14</v>
      </c>
      <c r="G8" s="17">
        <v>90000</v>
      </c>
      <c r="H8" s="14" t="s">
        <v>11</v>
      </c>
    </row>
    <row r="9" spans="1:8" ht="32.25" thickBot="1">
      <c r="A9" s="9">
        <f t="shared" si="0"/>
        <v>4</v>
      </c>
      <c r="B9" s="14" t="s">
        <v>15</v>
      </c>
      <c r="C9" s="14" t="s">
        <v>54</v>
      </c>
      <c r="D9" s="15">
        <v>50000</v>
      </c>
      <c r="E9" s="16" t="s">
        <v>129</v>
      </c>
      <c r="F9" s="14" t="s">
        <v>16</v>
      </c>
      <c r="G9" s="17">
        <v>50000</v>
      </c>
      <c r="H9" s="14" t="s">
        <v>11</v>
      </c>
    </row>
    <row r="10" spans="1:8" ht="48" thickBot="1">
      <c r="A10" s="9">
        <f t="shared" si="0"/>
        <v>5</v>
      </c>
      <c r="B10" s="14" t="s">
        <v>17</v>
      </c>
      <c r="C10" s="14" t="s">
        <v>55</v>
      </c>
      <c r="D10" s="15">
        <v>2800000</v>
      </c>
      <c r="E10" s="16" t="s">
        <v>129</v>
      </c>
      <c r="F10" s="14" t="s">
        <v>18</v>
      </c>
      <c r="G10" s="17">
        <v>2800000</v>
      </c>
      <c r="H10" s="14" t="s">
        <v>11</v>
      </c>
    </row>
    <row r="11" spans="1:8" ht="16.5" thickBot="1">
      <c r="A11" s="9"/>
      <c r="B11" s="47" t="s">
        <v>19</v>
      </c>
      <c r="C11" s="47"/>
      <c r="D11" s="47"/>
      <c r="E11" s="47"/>
      <c r="F11" s="47"/>
      <c r="G11" s="47"/>
      <c r="H11" s="47"/>
    </row>
    <row r="12" spans="1:8" ht="48" thickBot="1">
      <c r="A12" s="9">
        <v>6</v>
      </c>
      <c r="B12" s="14" t="s">
        <v>12</v>
      </c>
      <c r="C12" s="14" t="s">
        <v>56</v>
      </c>
      <c r="D12" s="15">
        <v>1600000</v>
      </c>
      <c r="E12" s="16" t="s">
        <v>129</v>
      </c>
      <c r="F12" s="14" t="s">
        <v>147</v>
      </c>
      <c r="G12" s="15">
        <v>1300000</v>
      </c>
      <c r="H12" s="14" t="s">
        <v>11</v>
      </c>
    </row>
    <row r="13" spans="1:8" ht="32.25" thickBot="1">
      <c r="A13" s="9">
        <f t="shared" si="0"/>
        <v>7</v>
      </c>
      <c r="B13" s="14" t="s">
        <v>17</v>
      </c>
      <c r="C13" s="14" t="s">
        <v>57</v>
      </c>
      <c r="D13" s="15">
        <v>1121031.7241999996</v>
      </c>
      <c r="E13" s="16" t="s">
        <v>129</v>
      </c>
      <c r="F13" s="14" t="s">
        <v>20</v>
      </c>
      <c r="G13" s="15">
        <v>1321031.7242000001</v>
      </c>
      <c r="H13" s="14" t="s">
        <v>11</v>
      </c>
    </row>
    <row r="14" spans="1:8" ht="32.25" thickBot="1">
      <c r="A14" s="9">
        <f t="shared" si="0"/>
        <v>8</v>
      </c>
      <c r="B14" s="14" t="s">
        <v>21</v>
      </c>
      <c r="C14" s="14" t="s">
        <v>103</v>
      </c>
      <c r="D14" s="15">
        <v>1400000</v>
      </c>
      <c r="E14" s="16" t="s">
        <v>129</v>
      </c>
      <c r="F14" s="14" t="s">
        <v>104</v>
      </c>
      <c r="G14" s="15">
        <v>1500000</v>
      </c>
      <c r="H14" s="14" t="s">
        <v>11</v>
      </c>
    </row>
    <row r="15" spans="1:8" s="3" customFormat="1" ht="16.5" thickBot="1">
      <c r="A15" s="9"/>
      <c r="B15" s="47" t="s">
        <v>99</v>
      </c>
      <c r="C15" s="47"/>
      <c r="D15" s="47"/>
      <c r="E15" s="47"/>
      <c r="F15" s="47"/>
      <c r="G15" s="47"/>
      <c r="H15" s="47"/>
    </row>
    <row r="16" spans="1:8" ht="32.25" thickBot="1">
      <c r="A16" s="9">
        <v>9</v>
      </c>
      <c r="B16" s="14" t="s">
        <v>22</v>
      </c>
      <c r="C16" s="14" t="s">
        <v>58</v>
      </c>
      <c r="D16" s="15">
        <v>20026685.34</v>
      </c>
      <c r="E16" s="16" t="s">
        <v>129</v>
      </c>
      <c r="F16" s="14" t="s">
        <v>23</v>
      </c>
      <c r="G16" s="15">
        <v>20026685.34</v>
      </c>
      <c r="H16" s="14" t="s">
        <v>11</v>
      </c>
    </row>
    <row r="17" spans="1:8" ht="32.25" thickBot="1">
      <c r="A17" s="9">
        <f t="shared" si="0"/>
        <v>10</v>
      </c>
      <c r="B17" s="14" t="s">
        <v>24</v>
      </c>
      <c r="C17" s="14" t="s">
        <v>59</v>
      </c>
      <c r="D17" s="15">
        <v>14341931.034999996</v>
      </c>
      <c r="E17" s="16" t="s">
        <v>129</v>
      </c>
      <c r="F17" s="14" t="s">
        <v>25</v>
      </c>
      <c r="G17" s="15">
        <v>14341931.034999996</v>
      </c>
      <c r="H17" s="14" t="s">
        <v>11</v>
      </c>
    </row>
    <row r="18" spans="1:8" s="3" customFormat="1" ht="16.5" thickBot="1">
      <c r="A18" s="9"/>
      <c r="B18" s="47" t="s">
        <v>26</v>
      </c>
      <c r="C18" s="47"/>
      <c r="D18" s="47"/>
      <c r="E18" s="47"/>
      <c r="F18" s="47"/>
      <c r="G18" s="47"/>
      <c r="H18" s="47"/>
    </row>
    <row r="19" spans="1:8" ht="48" thickBot="1">
      <c r="A19" s="9">
        <v>11</v>
      </c>
      <c r="B19" s="14" t="s">
        <v>26</v>
      </c>
      <c r="C19" s="14" t="s">
        <v>60</v>
      </c>
      <c r="D19" s="18">
        <v>7198241.3799999999</v>
      </c>
      <c r="E19" s="16" t="s">
        <v>129</v>
      </c>
      <c r="F19" s="14" t="s">
        <v>27</v>
      </c>
      <c r="G19" s="18">
        <f>'[1]Statutory Ceiling'!$D$16</f>
        <v>7198241.3799999999</v>
      </c>
      <c r="H19" s="14" t="s">
        <v>28</v>
      </c>
    </row>
    <row r="20" spans="1:8" s="3" customFormat="1" ht="16.5" thickBot="1">
      <c r="A20" s="9"/>
      <c r="B20" s="47" t="s">
        <v>100</v>
      </c>
      <c r="C20" s="47"/>
      <c r="D20" s="47"/>
      <c r="E20" s="47"/>
      <c r="F20" s="47"/>
      <c r="G20" s="47"/>
      <c r="H20" s="47"/>
    </row>
    <row r="21" spans="1:8" ht="284.25" thickBot="1">
      <c r="A21" s="9">
        <v>12</v>
      </c>
      <c r="B21" s="14" t="s">
        <v>29</v>
      </c>
      <c r="C21" s="14" t="s">
        <v>61</v>
      </c>
      <c r="D21" s="15">
        <v>2200000</v>
      </c>
      <c r="E21" s="16" t="s">
        <v>129</v>
      </c>
      <c r="F21" s="19" t="s">
        <v>141</v>
      </c>
      <c r="G21" s="15">
        <v>2200000</v>
      </c>
      <c r="H21" s="14" t="s">
        <v>28</v>
      </c>
    </row>
    <row r="22" spans="1:8" s="3" customFormat="1" ht="16.5" thickBot="1">
      <c r="A22" s="9"/>
      <c r="B22" s="47" t="s">
        <v>30</v>
      </c>
      <c r="C22" s="47"/>
      <c r="D22" s="47"/>
      <c r="E22" s="47"/>
      <c r="F22" s="47"/>
      <c r="G22" s="47"/>
      <c r="H22" s="47"/>
    </row>
    <row r="23" spans="1:8" ht="48" thickBot="1">
      <c r="A23" s="9">
        <v>13</v>
      </c>
      <c r="B23" s="14" t="s">
        <v>107</v>
      </c>
      <c r="C23" s="20" t="s">
        <v>72</v>
      </c>
      <c r="D23" s="21">
        <v>400000</v>
      </c>
      <c r="E23" s="16" t="s">
        <v>129</v>
      </c>
      <c r="F23" s="40" t="s">
        <v>142</v>
      </c>
      <c r="G23" s="18">
        <v>300000</v>
      </c>
      <c r="H23" s="14" t="s">
        <v>28</v>
      </c>
    </row>
    <row r="24" spans="1:8" ht="32.25" thickBot="1">
      <c r="A24" s="9">
        <f t="shared" si="0"/>
        <v>14</v>
      </c>
      <c r="B24" s="14" t="s">
        <v>106</v>
      </c>
      <c r="C24" s="20" t="s">
        <v>73</v>
      </c>
      <c r="D24" s="21">
        <v>500000</v>
      </c>
      <c r="E24" s="16" t="s">
        <v>129</v>
      </c>
      <c r="F24" s="22" t="s">
        <v>124</v>
      </c>
      <c r="G24" s="18">
        <v>500000</v>
      </c>
      <c r="H24" s="14" t="s">
        <v>28</v>
      </c>
    </row>
    <row r="25" spans="1:8" ht="32.25" thickBot="1">
      <c r="A25" s="9">
        <f t="shared" si="0"/>
        <v>15</v>
      </c>
      <c r="B25" s="14" t="s">
        <v>105</v>
      </c>
      <c r="C25" s="20" t="s">
        <v>74</v>
      </c>
      <c r="D25" s="21">
        <v>500000</v>
      </c>
      <c r="E25" s="16" t="s">
        <v>129</v>
      </c>
      <c r="F25" s="22" t="s">
        <v>124</v>
      </c>
      <c r="G25" s="18">
        <v>500000</v>
      </c>
      <c r="H25" s="14" t="s">
        <v>28</v>
      </c>
    </row>
    <row r="26" spans="1:8" ht="32.25" thickBot="1">
      <c r="A26" s="9">
        <f t="shared" si="0"/>
        <v>16</v>
      </c>
      <c r="B26" s="23" t="s">
        <v>48</v>
      </c>
      <c r="C26" s="20" t="s">
        <v>75</v>
      </c>
      <c r="D26" s="21">
        <v>500000</v>
      </c>
      <c r="E26" s="16" t="s">
        <v>129</v>
      </c>
      <c r="F26" s="22" t="s">
        <v>124</v>
      </c>
      <c r="G26" s="18">
        <v>500000</v>
      </c>
      <c r="H26" s="14" t="s">
        <v>28</v>
      </c>
    </row>
    <row r="27" spans="1:8" s="3" customFormat="1" ht="16.5" thickBot="1">
      <c r="A27" s="9"/>
      <c r="B27" s="47" t="s">
        <v>101</v>
      </c>
      <c r="C27" s="47"/>
      <c r="D27" s="47"/>
      <c r="E27" s="47"/>
      <c r="F27" s="47"/>
      <c r="G27" s="47"/>
      <c r="H27" s="47"/>
    </row>
    <row r="28" spans="1:8" ht="48" thickBot="1">
      <c r="A28" s="9">
        <v>17</v>
      </c>
      <c r="B28" s="14" t="s">
        <v>31</v>
      </c>
      <c r="C28" s="14" t="s">
        <v>62</v>
      </c>
      <c r="D28" s="18">
        <v>38000000</v>
      </c>
      <c r="E28" s="16">
        <v>30450000</v>
      </c>
      <c r="F28" s="41" t="s">
        <v>150</v>
      </c>
      <c r="G28" s="18">
        <v>22450000</v>
      </c>
      <c r="H28" s="14" t="s">
        <v>11</v>
      </c>
    </row>
    <row r="29" spans="1:8" ht="142.5" thickBot="1">
      <c r="A29" s="9">
        <f t="shared" si="0"/>
        <v>18</v>
      </c>
      <c r="B29" s="22" t="s">
        <v>128</v>
      </c>
      <c r="C29" s="14" t="s">
        <v>98</v>
      </c>
      <c r="D29" s="24">
        <v>559385</v>
      </c>
      <c r="E29" s="16" t="s">
        <v>129</v>
      </c>
      <c r="F29" s="19" t="s">
        <v>151</v>
      </c>
      <c r="G29" s="18">
        <v>559385</v>
      </c>
      <c r="H29" s="14" t="s">
        <v>11</v>
      </c>
    </row>
    <row r="30" spans="1:8" s="3" customFormat="1" ht="16.5" thickBot="1">
      <c r="A30" s="9"/>
      <c r="B30" s="47" t="s">
        <v>76</v>
      </c>
      <c r="C30" s="47"/>
      <c r="D30" s="47"/>
      <c r="E30" s="47"/>
      <c r="F30" s="47"/>
      <c r="G30" s="47"/>
      <c r="H30" s="47"/>
    </row>
    <row r="31" spans="1:8" ht="48" thickBot="1">
      <c r="A31" s="9">
        <v>19</v>
      </c>
      <c r="B31" s="22" t="s">
        <v>109</v>
      </c>
      <c r="C31" s="14" t="s">
        <v>77</v>
      </c>
      <c r="D31" s="25">
        <v>3000000</v>
      </c>
      <c r="E31" s="16" t="s">
        <v>129</v>
      </c>
      <c r="F31" s="22" t="s">
        <v>136</v>
      </c>
      <c r="G31" s="18">
        <v>3000000</v>
      </c>
      <c r="H31" s="14" t="s">
        <v>33</v>
      </c>
    </row>
    <row r="32" spans="1:8" ht="32.25" thickBot="1">
      <c r="A32" s="9">
        <f t="shared" si="0"/>
        <v>20</v>
      </c>
      <c r="B32" s="19" t="s">
        <v>32</v>
      </c>
      <c r="C32" s="14" t="s">
        <v>78</v>
      </c>
      <c r="D32" s="25">
        <v>160000</v>
      </c>
      <c r="E32" s="16" t="s">
        <v>129</v>
      </c>
      <c r="F32" s="40" t="s">
        <v>123</v>
      </c>
      <c r="G32" s="18">
        <v>160000</v>
      </c>
      <c r="H32" s="14" t="s">
        <v>33</v>
      </c>
    </row>
    <row r="33" spans="1:10" ht="79.5" thickBot="1">
      <c r="A33" s="9">
        <f t="shared" si="0"/>
        <v>21</v>
      </c>
      <c r="B33" s="19" t="s">
        <v>34</v>
      </c>
      <c r="C33" s="14" t="s">
        <v>63</v>
      </c>
      <c r="D33" s="25">
        <v>3560000</v>
      </c>
      <c r="E33" s="16" t="s">
        <v>129</v>
      </c>
      <c r="F33" s="22" t="s">
        <v>132</v>
      </c>
      <c r="G33" s="18">
        <v>3560000</v>
      </c>
      <c r="H33" s="14" t="s">
        <v>33</v>
      </c>
    </row>
    <row r="34" spans="1:10" ht="48" thickBot="1">
      <c r="A34" s="9">
        <f t="shared" si="0"/>
        <v>22</v>
      </c>
      <c r="B34" s="19" t="s">
        <v>110</v>
      </c>
      <c r="C34" s="14" t="s">
        <v>79</v>
      </c>
      <c r="D34" s="25">
        <v>1560000</v>
      </c>
      <c r="E34" s="16" t="s">
        <v>129</v>
      </c>
      <c r="F34" s="22" t="s">
        <v>35</v>
      </c>
      <c r="G34" s="18">
        <v>1560000</v>
      </c>
      <c r="H34" s="14" t="s">
        <v>33</v>
      </c>
    </row>
    <row r="35" spans="1:10" ht="48" thickBot="1">
      <c r="A35" s="9">
        <f t="shared" si="0"/>
        <v>23</v>
      </c>
      <c r="B35" s="22" t="s">
        <v>36</v>
      </c>
      <c r="C35" s="14" t="s">
        <v>80</v>
      </c>
      <c r="D35" s="25">
        <v>1560000</v>
      </c>
      <c r="E35" s="16" t="s">
        <v>129</v>
      </c>
      <c r="F35" s="22" t="s">
        <v>35</v>
      </c>
      <c r="G35" s="18">
        <v>1560000</v>
      </c>
      <c r="H35" s="14" t="s">
        <v>33</v>
      </c>
    </row>
    <row r="36" spans="1:10" ht="79.5" thickBot="1">
      <c r="A36" s="9">
        <f t="shared" si="0"/>
        <v>24</v>
      </c>
      <c r="B36" s="22" t="s">
        <v>37</v>
      </c>
      <c r="C36" s="14" t="s">
        <v>81</v>
      </c>
      <c r="D36" s="25">
        <v>400000</v>
      </c>
      <c r="E36" s="16" t="s">
        <v>129</v>
      </c>
      <c r="F36" s="22" t="s">
        <v>125</v>
      </c>
      <c r="G36" s="18">
        <v>400000</v>
      </c>
      <c r="H36" s="14" t="s">
        <v>33</v>
      </c>
    </row>
    <row r="37" spans="1:10" ht="32.25" thickBot="1">
      <c r="A37" s="9">
        <f t="shared" si="0"/>
        <v>25</v>
      </c>
      <c r="B37" s="22" t="s">
        <v>111</v>
      </c>
      <c r="C37" s="14" t="s">
        <v>82</v>
      </c>
      <c r="D37" s="24">
        <v>1550000</v>
      </c>
      <c r="E37" s="16" t="s">
        <v>129</v>
      </c>
      <c r="F37" s="22" t="s">
        <v>133</v>
      </c>
      <c r="G37" s="18">
        <v>1550000</v>
      </c>
      <c r="H37" s="14" t="s">
        <v>33</v>
      </c>
    </row>
    <row r="38" spans="1:10" ht="48" thickBot="1">
      <c r="A38" s="9">
        <f t="shared" si="0"/>
        <v>26</v>
      </c>
      <c r="B38" s="22" t="s">
        <v>112</v>
      </c>
      <c r="C38" s="14" t="s">
        <v>64</v>
      </c>
      <c r="D38" s="24">
        <v>5500000</v>
      </c>
      <c r="E38" s="16" t="s">
        <v>129</v>
      </c>
      <c r="F38" s="39" t="s">
        <v>144</v>
      </c>
      <c r="G38" s="18">
        <v>5500000</v>
      </c>
      <c r="H38" s="14" t="s">
        <v>33</v>
      </c>
    </row>
    <row r="39" spans="1:10" ht="48" thickBot="1">
      <c r="A39" s="9">
        <f t="shared" si="0"/>
        <v>27</v>
      </c>
      <c r="B39" s="22" t="s">
        <v>113</v>
      </c>
      <c r="C39" s="14" t="s">
        <v>65</v>
      </c>
      <c r="D39" s="24">
        <v>1560000</v>
      </c>
      <c r="E39" s="16" t="s">
        <v>129</v>
      </c>
      <c r="F39" s="22" t="s">
        <v>35</v>
      </c>
      <c r="G39" s="18">
        <v>1560000</v>
      </c>
      <c r="H39" s="14" t="s">
        <v>33</v>
      </c>
    </row>
    <row r="40" spans="1:10" ht="32.25" thickBot="1">
      <c r="A40" s="9">
        <f t="shared" si="0"/>
        <v>28</v>
      </c>
      <c r="B40" s="22" t="s">
        <v>38</v>
      </c>
      <c r="C40" s="14" t="s">
        <v>83</v>
      </c>
      <c r="D40" s="24">
        <v>160000</v>
      </c>
      <c r="E40" s="16" t="s">
        <v>129</v>
      </c>
      <c r="F40" s="40" t="s">
        <v>39</v>
      </c>
      <c r="G40" s="18">
        <v>160000</v>
      </c>
      <c r="H40" s="14" t="s">
        <v>33</v>
      </c>
    </row>
    <row r="41" spans="1:10" ht="32.25" thickBot="1">
      <c r="A41" s="9">
        <f t="shared" si="0"/>
        <v>29</v>
      </c>
      <c r="B41" s="22" t="s">
        <v>40</v>
      </c>
      <c r="C41" s="14" t="s">
        <v>84</v>
      </c>
      <c r="D41" s="25">
        <v>500000</v>
      </c>
      <c r="E41" s="16" t="s">
        <v>129</v>
      </c>
      <c r="F41" s="40" t="s">
        <v>108</v>
      </c>
      <c r="G41" s="18">
        <v>500000</v>
      </c>
      <c r="H41" s="14" t="s">
        <v>33</v>
      </c>
    </row>
    <row r="42" spans="1:10" ht="32.25" thickBot="1">
      <c r="A42" s="9">
        <f t="shared" si="0"/>
        <v>30</v>
      </c>
      <c r="B42" s="22" t="s">
        <v>114</v>
      </c>
      <c r="C42" s="14" t="s">
        <v>85</v>
      </c>
      <c r="D42" s="25">
        <v>160000</v>
      </c>
      <c r="E42" s="16" t="s">
        <v>129</v>
      </c>
      <c r="F42" s="40" t="s">
        <v>39</v>
      </c>
      <c r="G42" s="18">
        <v>160000</v>
      </c>
      <c r="H42" s="14" t="s">
        <v>28</v>
      </c>
    </row>
    <row r="43" spans="1:10" ht="63.75" thickBot="1">
      <c r="A43" s="9">
        <f t="shared" si="0"/>
        <v>31</v>
      </c>
      <c r="B43" s="22" t="s">
        <v>41</v>
      </c>
      <c r="C43" s="14" t="s">
        <v>86</v>
      </c>
      <c r="D43" s="17">
        <v>7500000</v>
      </c>
      <c r="E43" s="16" t="s">
        <v>129</v>
      </c>
      <c r="F43" s="19" t="s">
        <v>138</v>
      </c>
      <c r="G43" s="15">
        <v>6528386.2123999903</v>
      </c>
      <c r="H43" s="14" t="s">
        <v>33</v>
      </c>
    </row>
    <row r="44" spans="1:10" s="3" customFormat="1" ht="32.25" thickBot="1">
      <c r="A44" s="9">
        <f t="shared" si="0"/>
        <v>32</v>
      </c>
      <c r="B44" s="22" t="s">
        <v>42</v>
      </c>
      <c r="C44" s="14" t="s">
        <v>66</v>
      </c>
      <c r="D44" s="25">
        <v>300000</v>
      </c>
      <c r="E44" s="16" t="s">
        <v>129</v>
      </c>
      <c r="F44" s="40" t="s">
        <v>137</v>
      </c>
      <c r="G44" s="18">
        <v>300000</v>
      </c>
      <c r="H44" s="14" t="s">
        <v>33</v>
      </c>
      <c r="J44" s="38"/>
    </row>
    <row r="45" spans="1:10" ht="48" thickBot="1">
      <c r="A45" s="9">
        <f t="shared" si="0"/>
        <v>33</v>
      </c>
      <c r="B45" s="22" t="s">
        <v>115</v>
      </c>
      <c r="C45" s="14" t="s">
        <v>87</v>
      </c>
      <c r="D45" s="25">
        <v>1560000</v>
      </c>
      <c r="E45" s="16" t="s">
        <v>129</v>
      </c>
      <c r="F45" s="22" t="s">
        <v>35</v>
      </c>
      <c r="G45" s="18">
        <v>1560000</v>
      </c>
      <c r="H45" s="14" t="s">
        <v>33</v>
      </c>
    </row>
    <row r="46" spans="1:10" ht="32.25" thickBot="1">
      <c r="A46" s="9">
        <f t="shared" si="0"/>
        <v>34</v>
      </c>
      <c r="B46" s="22" t="s">
        <v>43</v>
      </c>
      <c r="C46" s="14" t="s">
        <v>67</v>
      </c>
      <c r="D46" s="24">
        <v>160000</v>
      </c>
      <c r="E46" s="16" t="s">
        <v>129</v>
      </c>
      <c r="F46" s="40" t="s">
        <v>39</v>
      </c>
      <c r="G46" s="18">
        <v>160000</v>
      </c>
      <c r="H46" s="14" t="s">
        <v>33</v>
      </c>
    </row>
    <row r="47" spans="1:10" ht="32.25" thickBot="1">
      <c r="A47" s="9">
        <f t="shared" si="0"/>
        <v>35</v>
      </c>
      <c r="B47" s="22" t="s">
        <v>44</v>
      </c>
      <c r="C47" s="14" t="s">
        <v>68</v>
      </c>
      <c r="D47" s="24">
        <v>160000</v>
      </c>
      <c r="E47" s="16" t="s">
        <v>129</v>
      </c>
      <c r="F47" s="40" t="s">
        <v>39</v>
      </c>
      <c r="G47" s="18">
        <v>160000</v>
      </c>
      <c r="H47" s="14" t="s">
        <v>33</v>
      </c>
    </row>
    <row r="48" spans="1:10" ht="32.25" thickBot="1">
      <c r="A48" s="9">
        <f t="shared" si="0"/>
        <v>36</v>
      </c>
      <c r="B48" s="22" t="s">
        <v>116</v>
      </c>
      <c r="C48" s="14" t="s">
        <v>88</v>
      </c>
      <c r="D48" s="24">
        <v>350000</v>
      </c>
      <c r="E48" s="16" t="s">
        <v>129</v>
      </c>
      <c r="F48" s="40" t="s">
        <v>134</v>
      </c>
      <c r="G48" s="18">
        <v>350000</v>
      </c>
      <c r="H48" s="14" t="s">
        <v>33</v>
      </c>
    </row>
    <row r="49" spans="1:8" s="3" customFormat="1" ht="16.5" thickBot="1">
      <c r="A49" s="9"/>
      <c r="B49" s="44" t="s">
        <v>89</v>
      </c>
      <c r="C49" s="44"/>
      <c r="D49" s="44"/>
      <c r="E49" s="44"/>
      <c r="F49" s="44"/>
      <c r="G49" s="44"/>
      <c r="H49" s="44"/>
    </row>
    <row r="50" spans="1:8" ht="95.25" thickBot="1">
      <c r="A50" s="9">
        <v>37</v>
      </c>
      <c r="B50" s="23" t="s">
        <v>45</v>
      </c>
      <c r="C50" s="14" t="s">
        <v>90</v>
      </c>
      <c r="D50" s="26">
        <v>8610000</v>
      </c>
      <c r="E50" s="16" t="s">
        <v>129</v>
      </c>
      <c r="F50" s="42" t="s">
        <v>140</v>
      </c>
      <c r="G50" s="15">
        <f>8610000</f>
        <v>8610000</v>
      </c>
      <c r="H50" s="9" t="s">
        <v>28</v>
      </c>
    </row>
    <row r="51" spans="1:8" ht="32.25" thickBot="1">
      <c r="A51" s="9">
        <f t="shared" si="0"/>
        <v>38</v>
      </c>
      <c r="B51" s="23" t="s">
        <v>46</v>
      </c>
      <c r="C51" s="14" t="s">
        <v>69</v>
      </c>
      <c r="D51" s="28">
        <v>2600000</v>
      </c>
      <c r="E51" s="16" t="s">
        <v>129</v>
      </c>
      <c r="F51" s="27" t="s">
        <v>135</v>
      </c>
      <c r="G51" s="18">
        <v>2600000</v>
      </c>
      <c r="H51" s="9" t="s">
        <v>28</v>
      </c>
    </row>
    <row r="52" spans="1:8" ht="48" thickBot="1">
      <c r="A52" s="9">
        <f t="shared" si="0"/>
        <v>39</v>
      </c>
      <c r="B52" s="23" t="s">
        <v>47</v>
      </c>
      <c r="C52" s="14" t="s">
        <v>91</v>
      </c>
      <c r="D52" s="28">
        <v>4820000</v>
      </c>
      <c r="E52" s="16" t="s">
        <v>129</v>
      </c>
      <c r="F52" s="29" t="s">
        <v>149</v>
      </c>
      <c r="G52" s="18">
        <v>4820000</v>
      </c>
      <c r="H52" s="9" t="s">
        <v>28</v>
      </c>
    </row>
    <row r="53" spans="1:8" ht="158.25" thickBot="1">
      <c r="A53" s="9">
        <f t="shared" si="0"/>
        <v>40</v>
      </c>
      <c r="B53" s="23" t="s">
        <v>48</v>
      </c>
      <c r="C53" s="14" t="s">
        <v>70</v>
      </c>
      <c r="D53" s="28">
        <v>4820000</v>
      </c>
      <c r="E53" s="16" t="s">
        <v>129</v>
      </c>
      <c r="F53" s="20" t="s">
        <v>148</v>
      </c>
      <c r="G53" s="18">
        <v>4820000</v>
      </c>
      <c r="H53" s="9" t="s">
        <v>11</v>
      </c>
    </row>
    <row r="54" spans="1:8" s="3" customFormat="1" ht="16.5" thickBot="1">
      <c r="A54" s="9"/>
      <c r="B54" s="45" t="s">
        <v>92</v>
      </c>
      <c r="C54" s="45"/>
      <c r="D54" s="45"/>
      <c r="E54" s="45"/>
      <c r="F54" s="45"/>
      <c r="G54" s="45"/>
      <c r="H54" s="45"/>
    </row>
    <row r="55" spans="1:8" ht="63.75" thickBot="1">
      <c r="A55" s="9">
        <v>41</v>
      </c>
      <c r="B55" s="22" t="s">
        <v>117</v>
      </c>
      <c r="C55" s="14" t="s">
        <v>93</v>
      </c>
      <c r="D55" s="24">
        <v>1500000</v>
      </c>
      <c r="E55" s="16" t="s">
        <v>129</v>
      </c>
      <c r="F55" s="14" t="s">
        <v>127</v>
      </c>
      <c r="G55" s="18">
        <v>1500000</v>
      </c>
      <c r="H55" s="9" t="s">
        <v>33</v>
      </c>
    </row>
    <row r="56" spans="1:8" ht="63.75" thickBot="1">
      <c r="A56" s="9">
        <f t="shared" si="0"/>
        <v>42</v>
      </c>
      <c r="B56" s="22" t="s">
        <v>118</v>
      </c>
      <c r="C56" s="14" t="s">
        <v>94</v>
      </c>
      <c r="D56" s="24">
        <v>1500000</v>
      </c>
      <c r="E56" s="16" t="s">
        <v>129</v>
      </c>
      <c r="F56" s="14" t="s">
        <v>127</v>
      </c>
      <c r="G56" s="18">
        <v>1500000</v>
      </c>
      <c r="H56" s="9" t="s">
        <v>33</v>
      </c>
    </row>
    <row r="57" spans="1:8" ht="32.25" thickBot="1">
      <c r="A57" s="9">
        <f t="shared" si="0"/>
        <v>43</v>
      </c>
      <c r="B57" s="22" t="s">
        <v>119</v>
      </c>
      <c r="C57" s="14" t="s">
        <v>95</v>
      </c>
      <c r="D57" s="25">
        <v>1550000</v>
      </c>
      <c r="E57" s="16" t="s">
        <v>129</v>
      </c>
      <c r="F57" s="14" t="s">
        <v>126</v>
      </c>
      <c r="G57" s="18">
        <v>1550000</v>
      </c>
      <c r="H57" s="14" t="s">
        <v>33</v>
      </c>
    </row>
    <row r="58" spans="1:8" ht="63.75" thickBot="1">
      <c r="A58" s="9">
        <f t="shared" si="0"/>
        <v>44</v>
      </c>
      <c r="B58" s="30" t="s">
        <v>120</v>
      </c>
      <c r="C58" s="14" t="s">
        <v>71</v>
      </c>
      <c r="D58" s="24">
        <v>200000</v>
      </c>
      <c r="E58" s="16" t="s">
        <v>129</v>
      </c>
      <c r="F58" s="22" t="s">
        <v>122</v>
      </c>
      <c r="G58" s="18">
        <v>200000</v>
      </c>
      <c r="H58" s="14" t="s">
        <v>33</v>
      </c>
    </row>
    <row r="59" spans="1:8" ht="48" thickBot="1">
      <c r="A59" s="9">
        <f t="shared" si="0"/>
        <v>45</v>
      </c>
      <c r="B59" s="30" t="s">
        <v>121</v>
      </c>
      <c r="C59" s="14" t="s">
        <v>96</v>
      </c>
      <c r="D59" s="24">
        <v>600000</v>
      </c>
      <c r="E59" s="16" t="s">
        <v>129</v>
      </c>
      <c r="F59" s="22" t="s">
        <v>145</v>
      </c>
      <c r="G59" s="18">
        <v>600000</v>
      </c>
      <c r="H59" s="14" t="s">
        <v>33</v>
      </c>
    </row>
    <row r="60" spans="1:8" ht="63.75" thickBot="1">
      <c r="A60" s="9">
        <f t="shared" si="0"/>
        <v>46</v>
      </c>
      <c r="B60" s="30" t="s">
        <v>143</v>
      </c>
      <c r="C60" s="14" t="s">
        <v>97</v>
      </c>
      <c r="D60" s="31">
        <v>1500000</v>
      </c>
      <c r="E60" s="16" t="s">
        <v>129</v>
      </c>
      <c r="F60" s="14" t="s">
        <v>127</v>
      </c>
      <c r="G60" s="15">
        <v>1500000</v>
      </c>
      <c r="H60" s="14" t="s">
        <v>33</v>
      </c>
    </row>
    <row r="61" spans="1:8" ht="16.5" thickBot="1">
      <c r="A61" s="32"/>
      <c r="B61" s="33" t="s">
        <v>49</v>
      </c>
      <c r="C61" s="33"/>
      <c r="D61" s="34">
        <f>SUM(D6:D60)</f>
        <v>153989337.9276</v>
      </c>
      <c r="E61" s="35">
        <f>SUM(E6:E60)</f>
        <v>30450000</v>
      </c>
      <c r="F61" s="36"/>
      <c r="G61" s="36">
        <f>SUM(G6:G60)</f>
        <v>137367724.13999999</v>
      </c>
      <c r="H61" s="37"/>
    </row>
    <row r="62" spans="1:8" ht="16.5" thickBot="1">
      <c r="A62" s="46" t="s">
        <v>130</v>
      </c>
      <c r="B62" s="46"/>
      <c r="C62" s="46"/>
      <c r="D62" s="46"/>
      <c r="E62" s="46" t="s">
        <v>50</v>
      </c>
      <c r="F62" s="46"/>
      <c r="G62" s="46"/>
      <c r="H62" s="46"/>
    </row>
    <row r="63" spans="1:8" ht="16.5" thickBot="1">
      <c r="A63" s="46"/>
      <c r="B63" s="46"/>
      <c r="C63" s="46"/>
      <c r="D63" s="46"/>
      <c r="E63" s="46"/>
      <c r="F63" s="46"/>
      <c r="G63" s="46"/>
      <c r="H63" s="46"/>
    </row>
    <row r="64" spans="1:8" ht="16.5" thickBot="1">
      <c r="A64" s="46"/>
      <c r="B64" s="46"/>
      <c r="C64" s="46"/>
      <c r="D64" s="46"/>
      <c r="E64" s="46"/>
      <c r="F64" s="46"/>
      <c r="G64" s="46"/>
      <c r="H64" s="46"/>
    </row>
    <row r="65" spans="1:8" ht="16.5" thickBot="1">
      <c r="A65" s="46"/>
      <c r="B65" s="46"/>
      <c r="C65" s="46"/>
      <c r="D65" s="46"/>
      <c r="E65" s="46"/>
      <c r="F65" s="46"/>
      <c r="G65" s="46"/>
      <c r="H65" s="46"/>
    </row>
    <row r="66" spans="1:8" ht="16.5" thickBot="1">
      <c r="A66" s="46"/>
      <c r="B66" s="46"/>
      <c r="C66" s="46"/>
      <c r="D66" s="46"/>
      <c r="E66" s="46"/>
      <c r="F66" s="46"/>
      <c r="G66" s="46"/>
      <c r="H66" s="46"/>
    </row>
    <row r="67" spans="1:8">
      <c r="F67" s="43" t="s">
        <v>152</v>
      </c>
    </row>
  </sheetData>
  <mergeCells count="15">
    <mergeCell ref="B1:H1"/>
    <mergeCell ref="B2:H2"/>
    <mergeCell ref="B3:H3"/>
    <mergeCell ref="B15:H15"/>
    <mergeCell ref="B11:H11"/>
    <mergeCell ref="B5:H5"/>
    <mergeCell ref="B49:H49"/>
    <mergeCell ref="B54:H54"/>
    <mergeCell ref="A62:D66"/>
    <mergeCell ref="E62:H66"/>
    <mergeCell ref="B18:H18"/>
    <mergeCell ref="B20:H20"/>
    <mergeCell ref="B27:H27"/>
    <mergeCell ref="B30:H30"/>
    <mergeCell ref="B22:H22"/>
  </mergeCells>
  <pageMargins left="0.70866141732283472" right="0.70866141732283472" top="0.56000000000000005" bottom="0.65" header="0.31496062992125984" footer="0.31496062992125984"/>
  <pageSetup paperSize="9"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GFS</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sadkasaid</dc:creator>
  <cp:lastModifiedBy>Winuser</cp:lastModifiedBy>
  <dcterms:created xsi:type="dcterms:W3CDTF">2019-11-01T07:54:22Z</dcterms:created>
  <dcterms:modified xsi:type="dcterms:W3CDTF">2020-05-26T11:49:59Z</dcterms:modified>
</cp:coreProperties>
</file>